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C:\Users\p.kapsis\Downloads\"/>
    </mc:Choice>
  </mc:AlternateContent>
  <xr:revisionPtr revIDLastSave="0" documentId="13_ncr:1_{709FF01A-5576-4C6A-9134-E35984F8C57E}" xr6:coauthVersionLast="47" xr6:coauthVersionMax="47" xr10:uidLastSave="{00000000-0000-0000-0000-000000000000}"/>
  <bookViews>
    <workbookView xWindow="-120" yWindow="-120" windowWidth="29040" windowHeight="15720" tabRatio="967" xr2:uid="{00000000-000D-0000-FFFF-FFFF00000000}"/>
  </bookViews>
  <sheets>
    <sheet name="Α0.Στοιχεία Φορέα" sheetId="12" r:id="rId1"/>
    <sheet name="DATA" sheetId="9" state="hidden" r:id="rId2"/>
    <sheet name="Α1. Σύνολο ΠΥ" sheetId="1" r:id="rId3"/>
    <sheet name="Α1.1. Τακτικός προϋπ." sheetId="2" r:id="rId4"/>
    <sheet name="Α1.2. ΠΔΕ, ΤΑΑ &amp; λοιπά εργαλεία" sheetId="3" r:id="rId5"/>
    <sheet name="Α1.2.1 ΠΔΕ Εθνικό" sheetId="4" r:id="rId6"/>
    <sheet name="Α1.2.2 ΠΔΕ Συγχρημ." sheetId="5" r:id="rId7"/>
    <sheet name="Α1.2.3 ΤΑΑ" sheetId="6" r:id="rId8"/>
    <sheet name="Α1.2.4 Πράσινο Ταμείο" sheetId="7" r:id="rId9"/>
    <sheet name="Α1.2.5 ΑΝΤΩΝΗΣ ΤΡΙΣΗΣ κτλ" sheetId="8"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123Graph_A" hidden="1">'[1]Table 5'!$B$11:$B$11</definedName>
    <definedName name="__123Graph_ABSYSASST" hidden="1">[2]interv!$C$37:$K$37</definedName>
    <definedName name="__123Graph_ACBASSETS" hidden="1">[2]interv!$C$34:$K$34</definedName>
    <definedName name="__123Graph_ACurrent" hidden="1">[3]CPIINDEX!$O$263:$O$310</definedName>
    <definedName name="__123Graph_AERDOLLAR" hidden="1">'[4]ex rate'!$F$30:$AM$30</definedName>
    <definedName name="__123Graph_AERRUBLE" hidden="1">'[4]ex rate'!$F$31:$AM$31</definedName>
    <definedName name="__123Graph_AMIMPMAC" hidden="1">[5]monimp!$E$38:$N$38</definedName>
    <definedName name="__123Graph_AMONIMP" hidden="1">[5]monimp!$E$31:$N$31</definedName>
    <definedName name="__123Graph_AMULTVELO" hidden="1">[5]interv!$C$31:$K$31</definedName>
    <definedName name="__123Graph_AREALRATE" hidden="1">'[4]ex rate'!$F$36:$AU$36</definedName>
    <definedName name="__123Graph_ARESCOV" hidden="1">[5]fiscout!$J$146:$J$166</definedName>
    <definedName name="__123Graph_ARUBRATE" hidden="1">'[4]ex rate'!$K$37:$AN$37</definedName>
    <definedName name="__123Graph_ASEIGNOR" hidden="1">[6]seignior!#REF!</definedName>
    <definedName name="__123Graph_ATEST1" hidden="1">[7]REER!$AZ$144:$AZ$210</definedName>
    <definedName name="__123Graph_AUSRATE" hidden="1">'[4]ex rate'!$K$36:$AN$36</definedName>
    <definedName name="__123Graph_BBSYSASST" hidden="1">[5]interv!$C$38:$K$38</definedName>
    <definedName name="__123Graph_BCBASSETS" hidden="1">[5]interv!$C$35:$K$35</definedName>
    <definedName name="__123Graph_BERDOLLAR" hidden="1">'[4]ex rate'!$F$36:$AM$36</definedName>
    <definedName name="__123Graph_BERRUBLE" hidden="1">'[4]ex rate'!$F$37:$AM$37</definedName>
    <definedName name="__123Graph_BMONIMP" hidden="1">[5]monimp!$E$38:$N$38</definedName>
    <definedName name="__123Graph_BMULTVELO" hidden="1">[5]interv!$C$32:$K$32</definedName>
    <definedName name="__123Graph_BREALRATE" hidden="1">'[4]ex rate'!$F$37:$AU$37</definedName>
    <definedName name="__123Graph_BREER3" hidden="1">[7]REER!$BB$144:$BB$212</definedName>
    <definedName name="__123Graph_BRESCOV" hidden="1">[5]fiscout!$K$146:$K$166</definedName>
    <definedName name="__123Graph_BRUBRATE" hidden="1">'[4]ex rate'!$K$31:$AN$31</definedName>
    <definedName name="__123Graph_BTEST1" hidden="1">[7]REER!$AY$144:$AY$210</definedName>
    <definedName name="__123Graph_BUSRATE" hidden="1">'[4]ex rate'!$K$30:$AN$30</definedName>
    <definedName name="__123Graph_CBSYSASST" hidden="1">[5]interv!$C$39:$K$39</definedName>
    <definedName name="__123Graph_CCURRENT" hidden="1">'[8]Dep fonct'!#REF!</definedName>
    <definedName name="__123Graph_CREER3" hidden="1">[7]REER!$BB$144:$BB$212</definedName>
    <definedName name="__123Graph_CRESCOV" hidden="1">[5]fiscout!$I$146:$I$166</definedName>
    <definedName name="__123Graph_CTEST1" hidden="1">[7]REER!$BK$140:$BK$140</definedName>
    <definedName name="__123Graph_DCURRENT" hidden="1">'[8]Dep fonct'!#REF!</definedName>
    <definedName name="__123Graph_DMONIMP" hidden="1">#REF!</definedName>
    <definedName name="__123Graph_DREER3" hidden="1">[7]REER!$BB$144:$BB$210</definedName>
    <definedName name="__123Graph_DTEST1" hidden="1">[7]REER!$BB$144:$BB$210</definedName>
    <definedName name="__123Graph_ECURRENT" hidden="1">'[8]Dep fonct'!#REF!</definedName>
    <definedName name="__123Graph_EREER3" hidden="1">[7]REER!$BR$144:$BR$211</definedName>
    <definedName name="__123Graph_ETEST1" hidden="1">[7]REER!$BR$144:$BR$211</definedName>
    <definedName name="__123Graph_FCurrent" hidden="1">'[9]2'!#REF!</definedName>
    <definedName name="__123Graph_FREER3" hidden="1">[7]REER!$BN$140:$BN$140</definedName>
    <definedName name="__123Graph_FTEST1" hidden="1">[7]REER!$BN$140:$BN$140</definedName>
    <definedName name="__123Graph_XCBAWKLY" hidden="1">#REF!</definedName>
    <definedName name="__123Graph_XCurrent" hidden="1">[3]CPIINDEX!$B$263:$B$310</definedName>
    <definedName name="__123Graph_XERDOLLAR" hidden="1">'[4]ex rate'!$F$15:$AM$15</definedName>
    <definedName name="__123Graph_XERRUBLE" hidden="1">'[4]ex rate'!$F$15:$AM$15</definedName>
    <definedName name="__123Graph_XMIMPMAC" hidden="1">#REF!</definedName>
    <definedName name="__123Graph_XMSWKLY" hidden="1">#REF!</definedName>
    <definedName name="__123Graph_XNFI_REV" hidden="1">#REF!</definedName>
    <definedName name="__123Graph_XRUBRATE" hidden="1">'[4]ex rate'!$K$15:$AN$15</definedName>
    <definedName name="__123Graph_XTEST1" hidden="1">[7]REER!$C$9:$C$75</definedName>
    <definedName name="__123Graph_XUSRATE" hidden="1">'[4]ex rate'!$K$15:$AN$15</definedName>
    <definedName name="_1___123Graph_AChart_1A" hidden="1">[3]CPIINDEX!$O$263:$O$310</definedName>
    <definedName name="_10___123Graph_XChart_3A" hidden="1">[3]CPIINDEX!$B$203:$B$310</definedName>
    <definedName name="_11___123Graph_XChart_4A" hidden="1">[3]CPIINDEX!$B$239:$B$298</definedName>
    <definedName name="_18__123Graph_ANI_REV" hidden="1">#REF!</definedName>
    <definedName name="_2___123Graph_AChart_2A" hidden="1">[3]CPIINDEX!$K$203:$K$304</definedName>
    <definedName name="_26__123Graph_AREALEX_WAGE" hidden="1">[10]PRIVATE_OLD!$E$13:$E$49</definedName>
    <definedName name="_3___123Graph_AChart_3A" hidden="1">[3]CPIINDEX!$O$203:$O$304</definedName>
    <definedName name="_34__123Graph_BREALEX_WAGE" hidden="1">[10]PRIVATE_OLD!$F$13:$F$49</definedName>
    <definedName name="_4___123Graph_AChart_4A" hidden="1">[3]CPIINDEX!$O$239:$O$298</definedName>
    <definedName name="_5___123Graph_BChart_1A" hidden="1">[3]CPIINDEX!$S$263:$S$310</definedName>
    <definedName name="_54__123Graph_XNI_REV" hidden="1">#REF!</definedName>
    <definedName name="_57__123Graph_XR_BMONEY" hidden="1">#REF!</definedName>
    <definedName name="_8___123Graph_XChart_1A" hidden="1">[3]CPIINDEX!$B$263:$B$310</definedName>
    <definedName name="_9___123Graph_XChart_2A" hidden="1">[3]CPIINDEX!$B$203:$B$310</definedName>
    <definedName name="_filterd" hidden="1">[11]C!$P$428:$T$428</definedName>
    <definedName name="_xlnm._FilterDatabase" localSheetId="1" hidden="1">DATA!$A$1:$D$586</definedName>
    <definedName name="_xlnm._FilterDatabase" hidden="1">[12]C!$P$428:$T$428</definedName>
    <definedName name="_Order1" hidden="1">255</definedName>
    <definedName name="_Order2" hidden="1">0</definedName>
    <definedName name="_Parse_Outnew" hidden="1">#REF!</definedName>
    <definedName name="_Regression_Int" hidden="1">1</definedName>
    <definedName name="_Regression_Outnew" hidden="1">#REF!</definedName>
    <definedName name="_Regression_Xnew" hidden="1">#REF!</definedName>
    <definedName name="_Regression_Ynew" hidden="1">#REF!</definedName>
    <definedName name="ACwvu.PLA1." hidden="1">'[13]COP FED'!#REF!</definedName>
    <definedName name="ACwvu.PLA2." hidden="1">'[14]COP FED'!$A$1:$N$49</definedName>
    <definedName name="anscount" hidden="1">1</definedName>
    <definedName name="BLPH1" hidden="1">'[15]Ex rate bloom'!$A$4</definedName>
    <definedName name="BLPH2" hidden="1">'[15]Ex rate bloom'!$D$4</definedName>
    <definedName name="BLPH3" hidden="1">'[15]Ex rate bloom'!$G$4</definedName>
    <definedName name="BLPH4" hidden="1">'[15]Ex rate bloom'!$J$4</definedName>
    <definedName name="BLPH5" hidden="1">'[15]Ex rate bloom'!$M$4</definedName>
    <definedName name="BLPH55" hidden="1">[16]daily!#REF!</definedName>
    <definedName name="BLPH56" hidden="1">[16]daily!#REF!</definedName>
    <definedName name="BLPH57" hidden="1">[16]daily!#REF!</definedName>
    <definedName name="BLPH6" hidden="1">'[15]Ex rate bloom'!$P$4</definedName>
    <definedName name="BLPH7" hidden="1">'[15]Ex rate bloom'!$S$4</definedName>
    <definedName name="BLPH8" hidden="1">'[15]Ex rate bloom'!$V$4</definedName>
    <definedName name="contents2" hidden="1">[17]MSRV!#REF!</definedName>
    <definedName name="cp" hidden="1">'[18]C Summary'!#REF!</definedName>
    <definedName name="Cwvu.Print." hidden="1">[19]Indic!$A$109:$IV$109,[19]Indic!$A$196:$IV$197,[19]Indic!$A$208:$IV$209,[19]Indic!$A$217:$IV$218</definedName>
    <definedName name="DME_BeforeCloseCompleted" hidden="1">"False"</definedName>
    <definedName name="DME_Dirty" hidden="1">"False"</definedName>
    <definedName name="DME_LocalFile" hidden="1">"True"</definedName>
    <definedName name="EPMWorkbookOptions_1" hidden="1">"7zoAAB|LCAAAAAAABADtvQdgHEmWJSYvbcp7f0r1StfgdKEIgGATJNiQQBDswYjN5pLsHWlHIymrKoHKZVZlXWYWQMztnbz33nvvvffee||997o7nU4n99//P1xmZAFs9s5K2smeIYCqyB8/fnwfPyIe/x7vFmV6mddNUS0/|2h3vPNRmi|n1axYXnz20bo939799KPf4|g3Th5/t6rfTqrq7Zerlpo2Kb23bB69a4rPPpq37erR3btXV1fjq3v"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"jqr64u7ezs3v39/7i|evpPF9k28WyabPlNP/IvjW7|a2PqNc0fXxSLZf5FH2|qU7WdZ0v258s8iv|Mvj6adZm|il9/iJb5NKb7anNF6t1XXBXXzV5/bLOz3OCN83HhNBHR7//s5df/P5PXp68|O7uzu//PX3pfDq|KN|OL|q7Tba6O1lN737/9//et0|fPz9|/fufPv2K/iAMmqosZhmQoL/Ps7LJv//4LjBw|ByvVmUxzTza3RovAyOE4n2swz"</definedName>
    <definedName name="EPMWorkbookOptions_3" hidden="1">"0KMOkgIMRy9EvvDn717WI2y5dPi0W|bBjd4aYO1SZoQ61ez6srC|OkKqv6qK3X|eO7kS82vcqjiLzZG52|SERo83fts|yyqouW8OL5kJd7393i/WdF3bQeAvHvO4AslsMEum0rv91Xy|IXrXMe|fHJyZdfvXjz|G7sy00whOIk1g/293cf3vMAxOaC3/2ynuX10c7ju/JLFHqzKrPrl3W1yuv2|mj3/qf3z/PJ|fb9T2f72/t75w|3D|7n|fZOl"</definedName>
    <definedName name="EPMWorkbookOptions_4" hidden="1">"u/tzyYP9h9MuOfwrQjg51nTvs5LkvB89kW|mJCiijQLmTLagJrI|x6ZvqdE/P74ey|PX52|ePPt3R36/emnuyS|vdYDUL9d5HVWT|fXrmlKWvHRsig/|whs81FHfrx3I3N3u3cf371pvN8QQQ7o17PXv/|nO/f3fkQTwyT06|fPXn/xI4J4BDl9ffz06e9/70c0UZp8CsE5|f13v/3/dYo8vnsbHeyZkZ89k/fV07M3b14dnz3/2lbv0/v37316"</definedName>
    <definedName name="EPMWorkbookOptions_5" hidden="1">"e5O3|/9Dk2eJGMrv2YuXX735/zqv/qwQ5fc/fvqdHxEmRpgvjl/8iDAxwpw8f/0jwoSEefP7//9Cw/y/xxqeHL85/fzLV7/P17aFe/ffwxLu/f/PEhoCEnPS/8hV29n5/zp3fjOkePIjUvhc8fM2pulzxf6PSGG44v/z6ZD/91gychHO3nx9O0aZzN3dgwd7tzdm9/7/Z8yEhs7luk|/7t7bv/dTv//rJ/9f59Rvkib7O/T8vFVjQxTZ/xFFOhT"</definedName>
    <definedName name="EPMWorkbookOptions_6" hidden="1">"Zvf8jinSk5v/ziyL/77F4z55/|d2vb|92dj799N69ndvbu/1he/f/VXsHCoYJhmf//0gwfJMEOf5JSsP8/k8|//88Uf7fI7lnL96cvjr58usL76f3d3bvHezeXnjv//9PeJWInczpyZsv/z/PqN8sRX7/F1||OP3/Okn|3yO7r16|OfnqFZH35EOCzfeV30///ye/HiElIfL85P/rXPqNkeL0q1f/X6fF/3sk9vXJly9Pf4iy|uD/f7LKJAztyu"</definedName>
    <definedName name="EPMWorkbookOptions_7" hidden="1">"f/v7Ar3yRBdv8/n|P/f4/Mvjn74ocpsgf//xNZUDBk0L2d3U/H5B4fP///Op9|wzTZ/f/8Msw3SpAHP2KSCE3|v5|5/KYJ8iNzFzS7Vav4cI6|OD1|/dWr09df2|R9en/vfezdw///2TtDQgmgXp6|Ovvy6dnP24gypMbv8|bpjwgBQvzE//cJ8Q0qrVs0CrCJN3p893i1Kotp1hIc|3nwqWlO0KrlkhCnz55mbcYf|x||qbqDf/wqP6/zZv7l8"</definedName>
    <definedName name="EPMWorkbookOptions_8" hidden="1">"stVvjw6z8omf3w3/JDbnZR5VgPol8vX2WVuWnY/5rbfreq3k6p6S9qqZTKa1v0vfuPEffrlSgbz/wD58s457zoAAA=="</definedName>
    <definedName name="fill" hidden="1">'[20]Macroframework-Ver.1'!$A$1:$A$267</definedName>
    <definedName name="inflation" hidden="1">[21]TAB34!#REF!</definedName>
    <definedName name="_xlnm.Print_Area" localSheetId="2">'Α1. Σύνολο ΠΥ'!$A$2:$I$116</definedName>
    <definedName name="_xlnm.Print_Area" localSheetId="3">'Α1.1. Τακτικός προϋπ.'!$A$2:$I$109</definedName>
    <definedName name="_xlnm.Print_Area" localSheetId="4">'Α1.2. ΠΔΕ, ΤΑΑ &amp; λοιπά εργαλεία'!$A$2:$I$108</definedName>
    <definedName name="_xlnm.Print_Area" localSheetId="5">'Α1.2.1 ΠΔΕ Εθνικό'!$A$2:$I$108</definedName>
    <definedName name="_xlnm.Print_Area" localSheetId="6">'Α1.2.2 ΠΔΕ Συγχρημ.'!$A$2:$I$108</definedName>
    <definedName name="_xlnm.Print_Area" localSheetId="7">'Α1.2.3 ΤΑΑ'!$A$2:$I$108</definedName>
    <definedName name="_xlnm.Print_Area" localSheetId="8">'Α1.2.4 Πράσινο Ταμείο'!$A$2:$I$108</definedName>
    <definedName name="_xlnm.Print_Area" localSheetId="9">'Α1.2.5 ΑΝΤΩΝΗΣ ΤΡΙΣΗΣ κτλ'!$A$2:$I$108</definedName>
    <definedName name="_xlnm.Print_Titles" localSheetId="2">'Α1. Σύνολο ΠΥ'!$2:$2</definedName>
    <definedName name="_xlnm.Print_Titles" localSheetId="3">'Α1.1. Τακτικός προϋπ.'!$2:$2</definedName>
    <definedName name="_xlnm.Print_Titles" localSheetId="4">'Α1.2. ΠΔΕ, ΤΑΑ &amp; λοιπά εργαλεία'!$2:$2</definedName>
    <definedName name="_xlnm.Print_Titles" localSheetId="5">'Α1.2.1 ΠΔΕ Εθνικό'!$2:$2</definedName>
    <definedName name="_xlnm.Print_Titles" localSheetId="6">'Α1.2.2 ΠΔΕ Συγχρημ.'!$2:$2</definedName>
    <definedName name="_xlnm.Print_Titles" localSheetId="7">'Α1.2.3 ΤΑΑ'!$2:$2</definedName>
    <definedName name="_xlnm.Print_Titles" localSheetId="8">'Α1.2.4 Πράσινο Ταμείο'!$2:$2</definedName>
    <definedName name="_xlnm.Print_Titles" localSheetId="9">'Α1.2.5 ΑΝΤΩΝΗΣ ΤΡΙΣΗΣ κτλ'!$2:$2</definedName>
    <definedName name="Rwvu.Print." hidden="1">#N/A</definedName>
    <definedName name="sencount" hidden="1">2</definedName>
    <definedName name="solver_lin" hidden="1">0</definedName>
    <definedName name="solver_num" hidden="1">0</definedName>
    <definedName name="solver_typ" hidden="1">1</definedName>
    <definedName name="solver_val" hidden="1">0</definedName>
    <definedName name="Swvu.PLA2." hidden="1">'[14]COP FED'!$A$1:$N$49</definedName>
    <definedName name="ttttt" hidden="1">[22]M!#REF!</definedName>
    <definedName name="tyi" hidden="1">'[8]Dep fonct'!#REF!</definedName>
    <definedName name="ww" hidden="1">[22]M!#REF!</definedName>
    <definedName name="Z_00C67C07_FEDD_11D1_98B3_00C04FC96ABD_.wvu.Rows" hidden="1">[23]BOP!$36:$36,[23]BOP!$44:$44,[23]BOP!$59:$59,[23]BOP!#REF!,[23]BOP!#REF!,[23]BOP!$79:$79</definedName>
    <definedName name="Z_112039D0_FF0B_11D1_98B3_00C04FC96ABD_.wvu.Rows" hidden="1">[23]BOP!$36:$36,[23]BOP!$44:$44,[23]BOP!$59:$59,[23]BOP!#REF!,[23]BOP!#REF!,[23]BOP!$81:$88</definedName>
    <definedName name="Z_112039D1_FF0B_11D1_98B3_00C04FC96ABD_.wvu.Rows" hidden="1">[23]BOP!$36:$36,[23]BOP!$44:$44,[23]BOP!$59:$59,[23]BOP!#REF!,[23]BOP!#REF!,[23]BOP!$81:$88</definedName>
    <definedName name="Z_112039D2_FF0B_11D1_98B3_00C04FC96ABD_.wvu.Rows" hidden="1">[23]BOP!$36:$36,[23]BOP!$44:$44,[23]BOP!$59:$59,[23]BOP!#REF!,[23]BOP!#REF!,[23]BOP!$81:$88</definedName>
    <definedName name="Z_112039D3_FF0B_11D1_98B3_00C04FC96ABD_.wvu.Rows" hidden="1">[23]BOP!$36:$36,[23]BOP!$44:$44,[23]BOP!$59:$59,[23]BOP!#REF!,[23]BOP!#REF!,[23]BOP!$81:$88</definedName>
    <definedName name="Z_112039D4_FF0B_11D1_98B3_00C04FC96ABD_.wvu.Rows" hidden="1">[23]BOP!$36:$36,[23]BOP!$44:$44,[23]BOP!$59:$59,[23]BOP!#REF!,[23]BOP!#REF!,[23]BOP!$79:$79,[23]BOP!$81:$88,[23]BOP!#REF!</definedName>
    <definedName name="Z_112039D5_FF0B_11D1_98B3_00C04FC96ABD_.wvu.Rows" hidden="1">[23]BOP!$36:$36,[23]BOP!$44:$44,[23]BOP!$59:$59,[23]BOP!#REF!,[23]BOP!#REF!,[23]BOP!$79:$79,[23]BOP!$81:$88</definedName>
    <definedName name="Z_112039D7_FF0B_11D1_98B3_00C04FC96ABD_.wvu.Rows" hidden="1">[23]BOP!$36:$36,[23]BOP!$44:$44,[23]BOP!$59:$59,[23]BOP!#REF!,[23]BOP!#REF!,[23]BOP!$79:$79,[23]BOP!$81:$88,[23]BOP!#REF!</definedName>
    <definedName name="Z_112039D8_FF0B_11D1_98B3_00C04FC96ABD_.wvu.Rows" hidden="1">[23]BOP!$36:$36,[23]BOP!$44:$44,[23]BOP!$59:$59,[23]BOP!#REF!,[23]BOP!#REF!,[23]BOP!$79:$79,[23]BOP!$81:$88,[23]BOP!#REF!</definedName>
    <definedName name="Z_112039D9_FF0B_11D1_98B3_00C04FC96ABD_.wvu.Rows" hidden="1">[23]BOP!$36:$36,[23]BOP!$44:$44,[23]BOP!$59:$59,[23]BOP!#REF!,[23]BOP!#REF!,[23]BOP!$79:$79,[23]BOP!$81:$88,[23]BOP!#REF!</definedName>
    <definedName name="Z_112039DD_FF0B_11D1_98B3_00C04FC96ABD_.wvu.Rows" hidden="1">[23]BOP!$36:$36,[23]BOP!$44:$44,[23]BOP!$59:$59,[23]BOP!#REF!,[23]BOP!#REF!,[23]BOP!$79:$79</definedName>
    <definedName name="Z_112B8339_2081_11D2_BFD2_00A02466506E_.wvu.PrintTitles" hidden="1">[24]SUMMARY!$B$1:$D$65536,[24]SUMMARY!$A$3:$IV$5</definedName>
    <definedName name="Z_112B833B_2081_11D2_BFD2_00A02466506E_.wvu.PrintTitles" hidden="1">[24]SUMMARY!$B$1:$D$65536,[24]SUMMARY!$A$3:$IV$5</definedName>
    <definedName name="Z_1A8C061B_2301_11D3_BFD1_000039E37209_.wvu.Cols" hidden="1">'[25]IDA-tab7'!$K$1:$T$65536,'[25]IDA-tab7'!$V$1:$AE$65536,'[25]IDA-tab7'!$AG$1:$AP$65536</definedName>
    <definedName name="Z_1A8C061B_2301_11D3_BFD1_000039E37209_.wvu.Rows" hidden="1">'[25]IDA-tab7'!$A$10:$IV$11,'[25]IDA-tab7'!$A$14:$IV$14,'[25]IDA-tab7'!$A$18:$IV$18</definedName>
    <definedName name="Z_1A8C061C_2301_11D3_BFD1_000039E37209_.wvu.Cols" hidden="1">'[25]IDA-tab7'!$K$1:$T$65536,'[25]IDA-tab7'!$V$1:$AE$65536,'[25]IDA-tab7'!$AG$1:$AP$65536</definedName>
    <definedName name="Z_1A8C061C_2301_11D3_BFD1_000039E37209_.wvu.Rows" hidden="1">'[25]IDA-tab7'!$A$10:$IV$11,'[25]IDA-tab7'!$A$14:$IV$14,'[25]IDA-tab7'!$A$18:$IV$18</definedName>
    <definedName name="Z_1A8C061E_2301_11D3_BFD1_000039E37209_.wvu.Cols" hidden="1">'[25]IDA-tab7'!$K$1:$T$65536,'[25]IDA-tab7'!$V$1:$AE$65536,'[25]IDA-tab7'!$AG$1:$AP$65536</definedName>
    <definedName name="Z_1A8C061E_2301_11D3_BFD1_000039E37209_.wvu.Rows" hidden="1">'[25]IDA-tab7'!$A$10:$IV$11,'[25]IDA-tab7'!$A$14:$IV$14,'[25]IDA-tab7'!$A$18:$IV$18</definedName>
    <definedName name="Z_1A8C061F_2301_11D3_BFD1_000039E37209_.wvu.Cols" hidden="1">'[25]IDA-tab7'!$K$1:$T$65536,'[25]IDA-tab7'!$V$1:$AE$65536,'[25]IDA-tab7'!$AG$1:$AP$65536</definedName>
    <definedName name="Z_1A8C061F_2301_11D3_BFD1_000039E37209_.wvu.Rows" hidden="1">'[25]IDA-tab7'!$A$10:$IV$11,'[25]IDA-tab7'!$A$14:$IV$14,'[25]IDA-tab7'!$A$18:$IV$18</definedName>
    <definedName name="Z_1F4C2007_FFA7_11D1_98B6_00C04FC96ABD_.wvu.Rows" hidden="1">[23]BOP!$36:$36,[23]BOP!$44:$44,[23]BOP!$59:$59,[23]BOP!#REF!,[23]BOP!#REF!,[23]BOP!$81:$88</definedName>
    <definedName name="Z_1F4C2008_FFA7_11D1_98B6_00C04FC96ABD_.wvu.Rows" hidden="1">[23]BOP!$36:$36,[23]BOP!$44:$44,[23]BOP!$59:$59,[23]BOP!#REF!,[23]BOP!#REF!,[23]BOP!$81:$88</definedName>
    <definedName name="Z_1F4C2009_FFA7_11D1_98B6_00C04FC96ABD_.wvu.Rows" hidden="1">[23]BOP!$36:$36,[23]BOP!$44:$44,[23]BOP!$59:$59,[23]BOP!#REF!,[23]BOP!#REF!,[23]BOP!$81:$88</definedName>
    <definedName name="Z_1F4C200A_FFA7_11D1_98B6_00C04FC96ABD_.wvu.Rows" hidden="1">[23]BOP!$36:$36,[23]BOP!$44:$44,[23]BOP!$59:$59,[23]BOP!#REF!,[23]BOP!#REF!,[23]BOP!$81:$88</definedName>
    <definedName name="Z_1F4C200B_FFA7_11D1_98B6_00C04FC96ABD_.wvu.Rows" hidden="1">[23]BOP!$36:$36,[23]BOP!$44:$44,[23]BOP!$59:$59,[23]BOP!#REF!,[23]BOP!#REF!,[23]BOP!$79:$79,[23]BOP!$81:$88,[23]BOP!#REF!</definedName>
    <definedName name="Z_1F4C200C_FFA7_11D1_98B6_00C04FC96ABD_.wvu.Rows" hidden="1">[23]BOP!$36:$36,[23]BOP!$44:$44,[23]BOP!$59:$59,[23]BOP!#REF!,[23]BOP!#REF!,[23]BOP!$79:$79,[23]BOP!$81:$88</definedName>
    <definedName name="Z_1F4C200E_FFA7_11D1_98B6_00C04FC96ABD_.wvu.Rows" hidden="1">[23]BOP!$36:$36,[23]BOP!$44:$44,[23]BOP!$59:$59,[23]BOP!#REF!,[23]BOP!#REF!,[23]BOP!$79:$79,[23]BOP!$81:$88,[23]BOP!#REF!</definedName>
    <definedName name="Z_1F4C200F_FFA7_11D1_98B6_00C04FC96ABD_.wvu.Rows" hidden="1">[23]BOP!$36:$36,[23]BOP!$44:$44,[23]BOP!$59:$59,[23]BOP!#REF!,[23]BOP!#REF!,[23]BOP!$79:$79,[23]BOP!$81:$88,[23]BOP!#REF!</definedName>
    <definedName name="Z_1F4C2010_FFA7_11D1_98B6_00C04FC96ABD_.wvu.Rows" hidden="1">[23]BOP!$36:$36,[23]BOP!$44:$44,[23]BOP!$59:$59,[23]BOP!#REF!,[23]BOP!#REF!,[23]BOP!$79:$79,[23]BOP!$81:$88,[23]BOP!#REF!</definedName>
    <definedName name="Z_1F4C2014_FFA7_11D1_98B6_00C04FC96ABD_.wvu.Rows" hidden="1">[23]BOP!$36:$36,[23]BOP!$44:$44,[23]BOP!$59:$59,[23]BOP!#REF!,[23]BOP!#REF!,[23]BOP!$79:$79</definedName>
    <definedName name="Z_49B0A4B0_963B_11D1_BFD1_00A02466B680_.wvu.Rows" hidden="1">[23]BOP!$36:$36,[23]BOP!$44:$44,[23]BOP!$59:$59,[23]BOP!#REF!,[23]BOP!#REF!,[23]BOP!$81:$88</definedName>
    <definedName name="Z_49B0A4B1_963B_11D1_BFD1_00A02466B680_.wvu.Rows" hidden="1">[23]BOP!$36:$36,[23]BOP!$44:$44,[23]BOP!$59:$59,[23]BOP!#REF!,[23]BOP!#REF!,[23]BOP!$81:$88</definedName>
    <definedName name="Z_49B0A4B4_963B_11D1_BFD1_00A02466B680_.wvu.Rows" hidden="1">[23]BOP!$36:$36,[23]BOP!$44:$44,[23]BOP!$59:$59,[23]BOP!#REF!,[23]BOP!#REF!,[23]BOP!$79:$79,[23]BOP!$81:$88,[23]BOP!#REF!</definedName>
    <definedName name="Z_49B0A4B5_963B_11D1_BFD1_00A02466B680_.wvu.Rows" hidden="1">[23]BOP!$36:$36,[23]BOP!$44:$44,[23]BOP!$59:$59,[23]BOP!#REF!,[23]BOP!#REF!,[23]BOP!$79:$79,[23]BOP!$81:$88</definedName>
    <definedName name="Z_49B0A4B7_963B_11D1_BFD1_00A02466B680_.wvu.Rows" hidden="1">[23]BOP!$36:$36,[23]BOP!$44:$44,[23]BOP!$59:$59,[23]BOP!#REF!,[23]BOP!#REF!,[23]BOP!$79:$79,[23]BOP!$81:$88,[23]BOP!#REF!</definedName>
    <definedName name="Z_49B0A4B8_963B_11D1_BFD1_00A02466B680_.wvu.Rows" hidden="1">[23]BOP!$36:$36,[23]BOP!$44:$44,[23]BOP!$59:$59,[23]BOP!#REF!,[23]BOP!#REF!,[23]BOP!$79:$79,[23]BOP!$81:$88,[23]BOP!#REF!</definedName>
    <definedName name="Z_49B0A4B9_963B_11D1_BFD1_00A02466B680_.wvu.Rows" hidden="1">[23]BOP!$36:$36,[23]BOP!$44:$44,[23]BOP!$59:$59,[23]BOP!#REF!,[23]BOP!#REF!,[23]BOP!$79:$79,[23]BOP!$81:$88,[23]BOP!#REF!</definedName>
    <definedName name="Z_49B0A4BB_963B_11D1_BFD1_00A02466B680_.wvu.Rows" hidden="1">[23]BOP!$36:$36,[23]BOP!$44:$44,[23]BOP!$59:$59,[23]BOP!#REF!,[23]BOP!#REF!,[23]BOP!$79:$79,[23]BOP!$81:$88,[23]BOP!#REF!,[23]BOP!#REF!</definedName>
    <definedName name="Z_49B0A4BC_963B_11D1_BFD1_00A02466B680_.wvu.Rows" hidden="1">[23]BOP!$36:$36,[23]BOP!$44:$44,[23]BOP!$59:$59,[23]BOP!#REF!,[23]BOP!#REF!,[23]BOP!$79:$79,[23]BOP!$81:$88,[23]BOP!#REF!,[23]BOP!#REF!</definedName>
    <definedName name="Z_49B0A4BD_963B_11D1_BFD1_00A02466B680_.wvu.Rows" hidden="1">[23]BOP!$36:$36,[23]BOP!$44:$44,[23]BOP!$59:$59,[23]BOP!#REF!,[23]BOP!#REF!,[23]BOP!$79:$79</definedName>
    <definedName name="Z_65976840_70A2_11D2_BFD1_C1F7123CE332_.wvu.PrintTitles" hidden="1">[24]SUMMARY!$B$1:$D$65536,[24]SUMMARY!$A$3:$IV$5</definedName>
    <definedName name="Z_9E0C48F8_FFCC_11D1_98BA_00C04FC96ABD_.wvu.Rows" hidden="1">[23]BOP!$36:$36,[23]BOP!$44:$44,[23]BOP!$59:$59,[23]BOP!#REF!,[23]BOP!#REF!,[23]BOP!$81:$88</definedName>
    <definedName name="Z_9E0C48F9_FFCC_11D1_98BA_00C04FC96ABD_.wvu.Rows" hidden="1">[23]BOP!$36:$36,[23]BOP!$44:$44,[23]BOP!$59:$59,[23]BOP!#REF!,[23]BOP!#REF!,[23]BOP!$81:$88</definedName>
    <definedName name="Z_9E0C48FA_FFCC_11D1_98BA_00C04FC96ABD_.wvu.Rows" hidden="1">[23]BOP!$36:$36,[23]BOP!$44:$44,[23]BOP!$59:$59,[23]BOP!#REF!,[23]BOP!#REF!,[23]BOP!$81:$88</definedName>
    <definedName name="Z_9E0C48FB_FFCC_11D1_98BA_00C04FC96ABD_.wvu.Rows" hidden="1">[23]BOP!$36:$36,[23]BOP!$44:$44,[23]BOP!$59:$59,[23]BOP!#REF!,[23]BOP!#REF!,[23]BOP!$81:$88</definedName>
    <definedName name="Z_9E0C48FC_FFCC_11D1_98BA_00C04FC96ABD_.wvu.Rows" hidden="1">[23]BOP!$36:$36,[23]BOP!$44:$44,[23]BOP!$59:$59,[23]BOP!#REF!,[23]BOP!#REF!,[23]BOP!$79:$79,[23]BOP!$81:$88,[23]BOP!#REF!</definedName>
    <definedName name="Z_9E0C48FD_FFCC_11D1_98BA_00C04FC96ABD_.wvu.Rows" hidden="1">[23]BOP!$36:$36,[23]BOP!$44:$44,[23]BOP!$59:$59,[23]BOP!#REF!,[23]BOP!#REF!,[23]BOP!$79:$79,[23]BOP!$81:$88</definedName>
    <definedName name="Z_9E0C48FF_FFCC_11D1_98BA_00C04FC96ABD_.wvu.Rows" hidden="1">[23]BOP!$36:$36,[23]BOP!$44:$44,[23]BOP!$59:$59,[23]BOP!#REF!,[23]BOP!#REF!,[23]BOP!$79:$79,[23]BOP!$81:$88,[23]BOP!#REF!</definedName>
    <definedName name="Z_9E0C4900_FFCC_11D1_98BA_00C04FC96ABD_.wvu.Rows" hidden="1">[23]BOP!$36:$36,[23]BOP!$44:$44,[23]BOP!$59:$59,[23]BOP!#REF!,[23]BOP!#REF!,[23]BOP!$79:$79,[23]BOP!$81:$88,[23]BOP!#REF!</definedName>
    <definedName name="Z_9E0C4901_FFCC_11D1_98BA_00C04FC96ABD_.wvu.Rows" hidden="1">[23]BOP!$36:$36,[23]BOP!$44:$44,[23]BOP!$59:$59,[23]BOP!#REF!,[23]BOP!#REF!,[23]BOP!$79:$79,[23]BOP!$81:$88,[23]BOP!#REF!</definedName>
    <definedName name="Z_9E0C4903_FFCC_11D1_98BA_00C04FC96ABD_.wvu.Rows" hidden="1">[23]BOP!$36:$36,[23]BOP!$44:$44,[23]BOP!$59:$59,[23]BOP!#REF!,[23]BOP!#REF!,[23]BOP!$79:$79,[23]BOP!$81:$88,[23]BOP!#REF!,[23]BOP!#REF!</definedName>
    <definedName name="Z_9E0C4904_FFCC_11D1_98BA_00C04FC96ABD_.wvu.Rows" hidden="1">[23]BOP!$36:$36,[23]BOP!$44:$44,[23]BOP!$59:$59,[23]BOP!#REF!,[23]BOP!#REF!,[23]BOP!$79:$79,[23]BOP!$81:$88,[23]BOP!#REF!,[23]BOP!#REF!</definedName>
    <definedName name="Z_9E0C4905_FFCC_11D1_98BA_00C04FC96ABD_.wvu.Rows" hidden="1">[23]BOP!$36:$36,[23]BOP!$44:$44,[23]BOP!$59:$59,[23]BOP!#REF!,[23]BOP!#REF!,[23]BOP!$79:$79</definedName>
    <definedName name="Z_B424DD41_AAD0_11D2_BFD1_00A02466506E_.wvu.PrintTitles" hidden="1">[24]SUMMARY!$B$1:$D$65536,[24]SUMMARY!$A$3:$IV$5</definedName>
    <definedName name="Z_BC2BFA12_1C91_11D2_BFD2_00A02466506E_.wvu.PrintTitles" hidden="1">[24]SUMMARY!$B$1:$D$65536,[24]SUMMARY!$A$3:$IV$5</definedName>
    <definedName name="Z_C21FAE85_013A_11D2_98BD_00C04FC96ABD_.wvu.Rows" hidden="1">[23]BOP!$36:$36,[23]BOP!$44:$44,[23]BOP!$59:$59,[23]BOP!#REF!,[23]BOP!#REF!,[23]BOP!$81:$88</definedName>
    <definedName name="Z_C21FAE86_013A_11D2_98BD_00C04FC96ABD_.wvu.Rows" hidden="1">[23]BOP!$36:$36,[23]BOP!$44:$44,[23]BOP!$59:$59,[23]BOP!#REF!,[23]BOP!#REF!,[23]BOP!$81:$88</definedName>
    <definedName name="Z_C21FAE87_013A_11D2_98BD_00C04FC96ABD_.wvu.Rows" hidden="1">[23]BOP!$36:$36,[23]BOP!$44:$44,[23]BOP!$59:$59,[23]BOP!#REF!,[23]BOP!#REF!,[23]BOP!$81:$88</definedName>
    <definedName name="Z_C21FAE88_013A_11D2_98BD_00C04FC96ABD_.wvu.Rows" hidden="1">[23]BOP!$36:$36,[23]BOP!$44:$44,[23]BOP!$59:$59,[23]BOP!#REF!,[23]BOP!#REF!,[23]BOP!$81:$88</definedName>
    <definedName name="Z_C21FAE89_013A_11D2_98BD_00C04FC96ABD_.wvu.Rows" hidden="1">[23]BOP!$36:$36,[23]BOP!$44:$44,[23]BOP!$59:$59,[23]BOP!#REF!,[23]BOP!#REF!,[23]BOP!$79:$79,[23]BOP!$81:$88,[23]BOP!#REF!</definedName>
    <definedName name="Z_C21FAE8A_013A_11D2_98BD_00C04FC96ABD_.wvu.Rows" hidden="1">[23]BOP!$36:$36,[23]BOP!$44:$44,[23]BOP!$59:$59,[23]BOP!#REF!,[23]BOP!#REF!,[23]BOP!$79:$79,[23]BOP!$81:$88</definedName>
    <definedName name="Z_C21FAE8C_013A_11D2_98BD_00C04FC96ABD_.wvu.Rows" hidden="1">[23]BOP!$36:$36,[23]BOP!$44:$44,[23]BOP!$59:$59,[23]BOP!#REF!,[23]BOP!#REF!,[23]BOP!$79:$79,[23]BOP!$81:$88,[23]BOP!#REF!</definedName>
    <definedName name="Z_C21FAE8D_013A_11D2_98BD_00C04FC96ABD_.wvu.Rows" hidden="1">[23]BOP!$36:$36,[23]BOP!$44:$44,[23]BOP!$59:$59,[23]BOP!#REF!,[23]BOP!#REF!,[23]BOP!$79:$79,[23]BOP!$81:$88,[23]BOP!#REF!</definedName>
    <definedName name="Z_C21FAE8E_013A_11D2_98BD_00C04FC96ABD_.wvu.Rows" hidden="1">[23]BOP!$36:$36,[23]BOP!$44:$44,[23]BOP!$59:$59,[23]BOP!#REF!,[23]BOP!#REF!,[23]BOP!$79:$79,[23]BOP!$81:$88,[23]BOP!#REF!</definedName>
    <definedName name="Z_C21FAE90_013A_11D2_98BD_00C04FC96ABD_.wvu.Rows" hidden="1">[23]BOP!$36:$36,[23]BOP!$44:$44,[23]BOP!$59:$59,[23]BOP!#REF!,[23]BOP!#REF!,[23]BOP!$79:$79,[23]BOP!$81:$88,[23]BOP!#REF!,[23]BOP!#REF!</definedName>
    <definedName name="Z_C21FAE91_013A_11D2_98BD_00C04FC96ABD_.wvu.Rows" hidden="1">[23]BOP!$36:$36,[23]BOP!$44:$44,[23]BOP!$59:$59,[23]BOP!#REF!,[23]BOP!#REF!,[23]BOP!$79:$79,[23]BOP!$81:$88,[23]BOP!#REF!,[23]BOP!#REF!</definedName>
    <definedName name="Z_C21FAE92_013A_11D2_98BD_00C04FC96ABD_.wvu.Rows" hidden="1">[23]BOP!$36:$36,[23]BOP!$44:$44,[23]BOP!$59:$59,[23]BOP!#REF!,[23]BOP!#REF!,[23]BOP!$79:$79</definedName>
    <definedName name="Z_CF25EF4A_FFAB_11D1_98B7_00C04FC96ABD_.wvu.Rows" hidden="1">[23]BOP!$36:$36,[23]BOP!$44:$44,[23]BOP!$59:$59,[23]BOP!#REF!,[23]BOP!#REF!,[23]BOP!$81:$88</definedName>
    <definedName name="Z_CF25EF4B_FFAB_11D1_98B7_00C04FC96ABD_.wvu.Rows" hidden="1">[23]BOP!$36:$36,[23]BOP!$44:$44,[23]BOP!$59:$59,[23]BOP!#REF!,[23]BOP!#REF!,[23]BOP!$81:$88</definedName>
    <definedName name="Z_CF25EF4C_FFAB_11D1_98B7_00C04FC96ABD_.wvu.Rows" hidden="1">[23]BOP!$36:$36,[23]BOP!$44:$44,[23]BOP!$59:$59,[23]BOP!#REF!,[23]BOP!#REF!,[23]BOP!$81:$88</definedName>
    <definedName name="Z_CF25EF4D_FFAB_11D1_98B7_00C04FC96ABD_.wvu.Rows" hidden="1">[23]BOP!$36:$36,[23]BOP!$44:$44,[23]BOP!$59:$59,[23]BOP!#REF!,[23]BOP!#REF!,[23]BOP!$81:$88</definedName>
    <definedName name="Z_CF25EF4E_FFAB_11D1_98B7_00C04FC96ABD_.wvu.Rows" hidden="1">[23]BOP!$36:$36,[23]BOP!$44:$44,[23]BOP!$59:$59,[23]BOP!#REF!,[23]BOP!#REF!,[23]BOP!$79:$79,[23]BOP!$81:$88,[23]BOP!#REF!</definedName>
    <definedName name="Z_CF25EF4F_FFAB_11D1_98B7_00C04FC96ABD_.wvu.Rows" hidden="1">[23]BOP!$36:$36,[23]BOP!$44:$44,[23]BOP!$59:$59,[23]BOP!#REF!,[23]BOP!#REF!,[23]BOP!$79:$79,[23]BOP!$81:$88</definedName>
    <definedName name="Z_CF25EF51_FFAB_11D1_98B7_00C04FC96ABD_.wvu.Rows" hidden="1">[23]BOP!$36:$36,[23]BOP!$44:$44,[23]BOP!$59:$59,[23]BOP!#REF!,[23]BOP!#REF!,[23]BOP!$79:$79,[23]BOP!$81:$88,[23]BOP!#REF!</definedName>
    <definedName name="Z_CF25EF52_FFAB_11D1_98B7_00C04FC96ABD_.wvu.Rows" hidden="1">[23]BOP!$36:$36,[23]BOP!$44:$44,[23]BOP!$59:$59,[23]BOP!#REF!,[23]BOP!#REF!,[23]BOP!$79:$79,[23]BOP!$81:$88,[23]BOP!#REF!</definedName>
    <definedName name="Z_CF25EF53_FFAB_11D1_98B7_00C04FC96ABD_.wvu.Rows" hidden="1">[23]BOP!$36:$36,[23]BOP!$44:$44,[23]BOP!$59:$59,[23]BOP!#REF!,[23]BOP!#REF!,[23]BOP!$79:$79,[23]BOP!$81:$88,[23]BOP!#REF!</definedName>
    <definedName name="Z_CF25EF55_FFAB_11D1_98B7_00C04FC96ABD_.wvu.Rows" hidden="1">[23]BOP!$36:$36,[23]BOP!$44:$44,[23]BOP!$59:$59,[23]BOP!#REF!,[23]BOP!#REF!,[23]BOP!$79:$79,[23]BOP!$81:$88,[23]BOP!#REF!,[23]BOP!#REF!</definedName>
    <definedName name="Z_CF25EF56_FFAB_11D1_98B7_00C04FC96ABD_.wvu.Rows" hidden="1">[23]BOP!$36:$36,[23]BOP!$44:$44,[23]BOP!$59:$59,[23]BOP!#REF!,[23]BOP!#REF!,[23]BOP!$79:$79,[23]BOP!$81:$88,[23]BOP!#REF!,[23]BOP!#REF!</definedName>
    <definedName name="Z_CF25EF57_FFAB_11D1_98B7_00C04FC96ABD_.wvu.Rows" hidden="1">[23]BOP!$36:$36,[23]BOP!$44:$44,[23]BOP!$59:$59,[23]BOP!#REF!,[23]BOP!#REF!,[23]BOP!$79:$79</definedName>
    <definedName name="Z_E6B74681_BCE1_11D2_BFD1_00A02466506E_.wvu.PrintTitles" hidden="1">[24]SUMMARY!$B$1:$D$65536,[24]SUMMARY!$A$3:$IV$5</definedName>
    <definedName name="Z_EA8011E5_017A_11D2_98BD_00C04FC96ABD_.wvu.Rows" hidden="1">[23]BOP!$36:$36,[23]BOP!$44:$44,[23]BOP!$59:$59,[23]BOP!#REF!,[23]BOP!#REF!,[23]BOP!$79:$79,[23]BOP!$81:$88</definedName>
    <definedName name="Z_EA8011E9_017A_11D2_98BD_00C04FC96ABD_.wvu.Rows" hidden="1">[23]BOP!$36:$36,[23]BOP!$44:$44,[23]BOP!$59:$59,[23]BOP!#REF!,[23]BOP!#REF!,[23]BOP!$79:$79,[23]BOP!$81:$88,[23]BOP!#REF!</definedName>
    <definedName name="Z_EA8011EC_017A_11D2_98BD_00C04FC96ABD_.wvu.Rows" hidden="1">[23]BOP!$36:$36,[23]BOP!$44:$44,[23]BOP!$59:$59,[23]BOP!#REF!,[23]BOP!#REF!,[23]BOP!$79:$79,[23]BOP!$81:$88,[23]BOP!#REF!,[23]BOP!#REF!</definedName>
    <definedName name="Z_EA86CE3A_00A2_11D2_98BC_00C04FC96ABD_.wvu.Rows" hidden="1">[23]BOP!$36:$36,[23]BOP!$44:$44,[23]BOP!$59:$59,[23]BOP!#REF!,[23]BOP!#REF!,[23]BOP!$81:$88</definedName>
    <definedName name="Z_EA86CE3B_00A2_11D2_98BC_00C04FC96ABD_.wvu.Rows" hidden="1">[23]BOP!$36:$36,[23]BOP!$44:$44,[23]BOP!$59:$59,[23]BOP!#REF!,[23]BOP!#REF!,[23]BOP!$81:$88</definedName>
    <definedName name="Z_EA86CE3C_00A2_11D2_98BC_00C04FC96ABD_.wvu.Rows" hidden="1">[23]BOP!$36:$36,[23]BOP!$44:$44,[23]BOP!$59:$59,[23]BOP!#REF!,[23]BOP!#REF!,[23]BOP!$81:$88</definedName>
    <definedName name="Z_EA86CE3D_00A2_11D2_98BC_00C04FC96ABD_.wvu.Rows" hidden="1">[23]BOP!$36:$36,[23]BOP!$44:$44,[23]BOP!$59:$59,[23]BOP!#REF!,[23]BOP!#REF!,[23]BOP!$81:$88</definedName>
    <definedName name="Z_EA86CE3E_00A2_11D2_98BC_00C04FC96ABD_.wvu.Rows" hidden="1">[23]BOP!$36:$36,[23]BOP!$44:$44,[23]BOP!$59:$59,[23]BOP!#REF!,[23]BOP!#REF!,[23]BOP!$79:$79,[23]BOP!$81:$88,[23]BOP!#REF!</definedName>
    <definedName name="Z_EA86CE3F_00A2_11D2_98BC_00C04FC96ABD_.wvu.Rows" hidden="1">[23]BOP!$36:$36,[23]BOP!$44:$44,[23]BOP!$59:$59,[23]BOP!#REF!,[23]BOP!#REF!,[23]BOP!$79:$79,[23]BOP!$81:$88</definedName>
    <definedName name="Z_EA86CE41_00A2_11D2_98BC_00C04FC96ABD_.wvu.Rows" hidden="1">[23]BOP!$36:$36,[23]BOP!$44:$44,[23]BOP!$59:$59,[23]BOP!#REF!,[23]BOP!#REF!,[23]BOP!$79:$79,[23]BOP!$81:$88,[23]BOP!#REF!</definedName>
    <definedName name="Z_EA86CE42_00A2_11D2_98BC_00C04FC96ABD_.wvu.Rows" hidden="1">[23]BOP!$36:$36,[23]BOP!$44:$44,[23]BOP!$59:$59,[23]BOP!#REF!,[23]BOP!#REF!,[23]BOP!$79:$79,[23]BOP!$81:$88,[23]BOP!#REF!</definedName>
    <definedName name="Z_EA86CE43_00A2_11D2_98BC_00C04FC96ABD_.wvu.Rows" hidden="1">[23]BOP!$36:$36,[23]BOP!$44:$44,[23]BOP!$59:$59,[23]BOP!#REF!,[23]BOP!#REF!,[23]BOP!$79:$79,[23]BOP!$81:$88,[23]BOP!#REF!</definedName>
    <definedName name="Z_EA86CE45_00A2_11D2_98BC_00C04FC96ABD_.wvu.Rows" hidden="1">[23]BOP!$36:$36,[23]BOP!$44:$44,[23]BOP!$59:$59,[23]BOP!#REF!,[23]BOP!#REF!,[23]BOP!$79:$79,[23]BOP!$81:$88,[23]BOP!#REF!,[23]BOP!#REF!</definedName>
    <definedName name="Z_EA86CE46_00A2_11D2_98BC_00C04FC96ABD_.wvu.Rows" hidden="1">[23]BOP!$36:$36,[23]BOP!$44:$44,[23]BOP!$59:$59,[23]BOP!#REF!,[23]BOP!#REF!,[23]BOP!$79:$79,[23]BOP!$81:$88,[23]BOP!#REF!,[23]BOP!#REF!</definedName>
    <definedName name="Z_EA86CE47_00A2_11D2_98BC_00C04FC96ABD_.wvu.Rows" hidden="1">[23]BOP!$36:$36,[23]BOP!$44:$44,[23]BOP!$59:$59,[23]BOP!#REF!,[23]BOP!#REF!,[23]BOP!$79:$79</definedName>
    <definedName name="ΕΝΟΠΟΙΗΜΕΝΟΣ_ΚΩΔΙΚΟΣ_ΦΟΡΕΑ" localSheetId="1">DATA!$A$2:$A$534</definedName>
    <definedName name="ΕΝΟΠΟΙΗΜΕΝΟΣ_ΚΩΔΙΚΟΣ_ΦΟΡΕΑ">#REF!</definedName>
    <definedName name="ΜΗΝΑΣ__ΑΝΑΦΟΡΑΣ" localSheetId="1">DATA!#REF!</definedName>
    <definedName name="ΜΗΝΑΣ__ΑΝΑΦΟΡΑΣ">#REF!</definedName>
    <definedName name="ρτρ" hidden="1">[26]BOP!$36:$36,[26]BOP!$44:$44,[26]BOP!$59:$59,[26]BOP!#REF!,[26]BOP!#REF!,[26]BOP!$79:$79,[26]BOP!$81:$88,[26]BOP!#REF!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 l="1"/>
  <c r="E82" i="3"/>
  <c r="F83" i="3"/>
  <c r="E83" i="3"/>
  <c r="C2" i="12"/>
  <c r="A2" i="2" s="1"/>
  <c r="I52" i="1"/>
  <c r="H52" i="1"/>
  <c r="G52" i="1"/>
  <c r="D52" i="1"/>
  <c r="I52" i="2"/>
  <c r="H52" i="2"/>
  <c r="G52" i="2"/>
  <c r="F52" i="2"/>
  <c r="E52" i="2"/>
  <c r="D52" i="2"/>
  <c r="I52" i="3"/>
  <c r="H52" i="3"/>
  <c r="G52" i="3"/>
  <c r="D52" i="3"/>
  <c r="I52" i="8"/>
  <c r="H52" i="8"/>
  <c r="G52" i="8"/>
  <c r="F52" i="8"/>
  <c r="E52" i="8"/>
  <c r="D52" i="8"/>
  <c r="I52" i="7"/>
  <c r="H52" i="7"/>
  <c r="G52" i="7"/>
  <c r="F52" i="7"/>
  <c r="E52" i="7"/>
  <c r="D52" i="7"/>
  <c r="F52" i="6"/>
  <c r="E52" i="6"/>
  <c r="D52" i="6"/>
  <c r="I52" i="5"/>
  <c r="H52" i="5"/>
  <c r="G52" i="5"/>
  <c r="F52" i="5"/>
  <c r="E52" i="5"/>
  <c r="D52" i="5"/>
  <c r="I52" i="4"/>
  <c r="H52" i="4"/>
  <c r="G52" i="4"/>
  <c r="F52" i="4"/>
  <c r="D25" i="2"/>
  <c r="E25" i="2"/>
  <c r="F25" i="2"/>
  <c r="G25" i="2"/>
  <c r="H25" i="2"/>
  <c r="I25" i="2"/>
  <c r="D29" i="2"/>
  <c r="E29" i="2"/>
  <c r="F29" i="2"/>
  <c r="G29" i="2"/>
  <c r="H29" i="2"/>
  <c r="I29" i="2"/>
  <c r="A2" i="7" l="1"/>
  <c r="A2" i="6"/>
  <c r="A2" i="8"/>
  <c r="A2" i="5"/>
  <c r="A2" i="4"/>
  <c r="A2" i="1"/>
  <c r="A2" i="3"/>
  <c r="A1" i="8"/>
  <c r="A1" i="4"/>
  <c r="A1" i="7"/>
  <c r="A1" i="3"/>
  <c r="A1" i="5"/>
  <c r="A1" i="6"/>
  <c r="A1" i="2"/>
  <c r="A1" i="1"/>
  <c r="I64" i="5"/>
  <c r="H64" i="5"/>
  <c r="G64" i="5"/>
  <c r="F64" i="5"/>
  <c r="E64" i="5"/>
  <c r="D64" i="5"/>
  <c r="D107" i="2" l="1"/>
  <c r="I73" i="3"/>
  <c r="I72" i="3"/>
  <c r="I71" i="3"/>
  <c r="I70" i="3"/>
  <c r="I69" i="3"/>
  <c r="I68" i="3"/>
  <c r="I67" i="3"/>
  <c r="I66" i="3"/>
  <c r="I65" i="3"/>
  <c r="I63" i="3"/>
  <c r="I62" i="3"/>
  <c r="I61" i="3"/>
  <c r="I60" i="3"/>
  <c r="I59" i="3"/>
  <c r="I58" i="3"/>
  <c r="I57" i="3"/>
  <c r="I56" i="3"/>
  <c r="I55" i="3"/>
  <c r="I51" i="3"/>
  <c r="I50" i="3"/>
  <c r="I48" i="3"/>
  <c r="I47" i="3"/>
  <c r="I46" i="3"/>
  <c r="I45" i="3"/>
  <c r="I44" i="3"/>
  <c r="I43" i="3"/>
  <c r="I42" i="3"/>
  <c r="I41" i="3"/>
  <c r="I40" i="3"/>
  <c r="I39" i="3"/>
  <c r="I38" i="3"/>
  <c r="I37" i="3"/>
  <c r="I36" i="3"/>
  <c r="I35" i="3"/>
  <c r="I34" i="3"/>
  <c r="I33" i="3"/>
  <c r="I32" i="3"/>
  <c r="I31" i="3"/>
  <c r="I30" i="3"/>
  <c r="I28" i="3"/>
  <c r="I27" i="3"/>
  <c r="I26" i="3"/>
  <c r="I24" i="3"/>
  <c r="I22" i="3"/>
  <c r="I21" i="3"/>
  <c r="I20" i="3"/>
  <c r="I19" i="3"/>
  <c r="I18" i="3"/>
  <c r="I17" i="3"/>
  <c r="I16" i="3"/>
  <c r="I15" i="3"/>
  <c r="I14" i="3"/>
  <c r="I13" i="3"/>
  <c r="I12" i="3"/>
  <c r="I11" i="3"/>
  <c r="I10" i="3"/>
  <c r="I9" i="3"/>
  <c r="I8" i="3"/>
  <c r="I7" i="3"/>
  <c r="I6" i="3"/>
  <c r="H73" i="3"/>
  <c r="H72" i="3"/>
  <c r="H71" i="3"/>
  <c r="H70" i="3"/>
  <c r="H69" i="3"/>
  <c r="H68" i="3"/>
  <c r="H67" i="3"/>
  <c r="H66" i="3"/>
  <c r="H65" i="3"/>
  <c r="H63" i="3"/>
  <c r="H62" i="3"/>
  <c r="H61" i="3"/>
  <c r="H60" i="3"/>
  <c r="H59" i="3"/>
  <c r="H58" i="3"/>
  <c r="H57" i="3"/>
  <c r="H56" i="3"/>
  <c r="H55" i="3"/>
  <c r="H51" i="3"/>
  <c r="H50" i="3"/>
  <c r="H48" i="3"/>
  <c r="H47" i="3"/>
  <c r="H46" i="3"/>
  <c r="H45" i="3"/>
  <c r="H44" i="3"/>
  <c r="H43" i="3"/>
  <c r="H42" i="3"/>
  <c r="H41" i="3"/>
  <c r="H40" i="3"/>
  <c r="H39" i="3"/>
  <c r="H38" i="3"/>
  <c r="H37" i="3"/>
  <c r="H36" i="3"/>
  <c r="H35" i="3"/>
  <c r="H34" i="3"/>
  <c r="H33" i="3"/>
  <c r="H32" i="3"/>
  <c r="H31" i="3"/>
  <c r="H30" i="3"/>
  <c r="H28" i="3"/>
  <c r="H27" i="3"/>
  <c r="H26" i="3"/>
  <c r="H24" i="3"/>
  <c r="H22" i="3"/>
  <c r="H21" i="3"/>
  <c r="H20" i="3"/>
  <c r="H19" i="3"/>
  <c r="H18" i="3"/>
  <c r="H17" i="3"/>
  <c r="H16" i="3"/>
  <c r="H15" i="3"/>
  <c r="H14" i="3"/>
  <c r="H13" i="3"/>
  <c r="H12" i="3"/>
  <c r="H11" i="3"/>
  <c r="H10" i="3"/>
  <c r="H9" i="3"/>
  <c r="H8" i="3"/>
  <c r="H7" i="3"/>
  <c r="H6" i="3"/>
  <c r="G73" i="3"/>
  <c r="G72" i="3"/>
  <c r="G71" i="3"/>
  <c r="G70" i="3"/>
  <c r="G69" i="3"/>
  <c r="G68" i="3"/>
  <c r="G67" i="3"/>
  <c r="G66" i="3"/>
  <c r="G65" i="3"/>
  <c r="G63" i="3"/>
  <c r="G62" i="3"/>
  <c r="G61" i="3"/>
  <c r="G60" i="3"/>
  <c r="G59" i="3"/>
  <c r="G58" i="3"/>
  <c r="G57" i="3"/>
  <c r="G56" i="3"/>
  <c r="G55" i="3"/>
  <c r="G51" i="3"/>
  <c r="G50" i="3"/>
  <c r="G48" i="3"/>
  <c r="G47" i="3"/>
  <c r="G46" i="3"/>
  <c r="G45" i="3"/>
  <c r="G44" i="3"/>
  <c r="G43" i="3"/>
  <c r="G42" i="3"/>
  <c r="G41" i="3"/>
  <c r="G40" i="3"/>
  <c r="G39" i="3"/>
  <c r="G38" i="3"/>
  <c r="G37" i="3"/>
  <c r="G36" i="3"/>
  <c r="G35" i="3"/>
  <c r="G34" i="3"/>
  <c r="G33" i="3"/>
  <c r="G32" i="3"/>
  <c r="G31" i="3"/>
  <c r="G30" i="3"/>
  <c r="G28" i="3"/>
  <c r="G27" i="3"/>
  <c r="G26" i="3"/>
  <c r="G24" i="3"/>
  <c r="G22" i="3"/>
  <c r="G21" i="3"/>
  <c r="G20" i="3"/>
  <c r="G19" i="3"/>
  <c r="G18" i="3"/>
  <c r="G17" i="3"/>
  <c r="G16" i="3"/>
  <c r="G15" i="3"/>
  <c r="G14" i="3"/>
  <c r="G13" i="3"/>
  <c r="G12" i="3"/>
  <c r="G11" i="3"/>
  <c r="G10" i="3"/>
  <c r="G9" i="3"/>
  <c r="G8" i="3"/>
  <c r="G7" i="3"/>
  <c r="G6" i="3"/>
  <c r="F73" i="3"/>
  <c r="F72" i="3"/>
  <c r="F71" i="3"/>
  <c r="F70" i="3"/>
  <c r="F69" i="3"/>
  <c r="F68" i="3"/>
  <c r="F67" i="3"/>
  <c r="F66" i="3"/>
  <c r="F65" i="3"/>
  <c r="F63" i="3"/>
  <c r="F62" i="3"/>
  <c r="F61" i="3"/>
  <c r="F60" i="3"/>
  <c r="F59" i="3"/>
  <c r="F58" i="3"/>
  <c r="F57" i="3"/>
  <c r="F56" i="3"/>
  <c r="F55" i="3"/>
  <c r="F51" i="3"/>
  <c r="F48" i="3"/>
  <c r="F47" i="3"/>
  <c r="F46" i="3"/>
  <c r="F45" i="3"/>
  <c r="F44" i="3"/>
  <c r="F43" i="3"/>
  <c r="F42" i="3"/>
  <c r="F41" i="3"/>
  <c r="F40" i="3"/>
  <c r="F39" i="3"/>
  <c r="F38" i="3"/>
  <c r="F37" i="3"/>
  <c r="F36" i="3"/>
  <c r="F35" i="3"/>
  <c r="F34" i="3"/>
  <c r="F33" i="3"/>
  <c r="F32" i="3"/>
  <c r="F31" i="3"/>
  <c r="F30" i="3"/>
  <c r="F28" i="3"/>
  <c r="F27" i="3"/>
  <c r="F26" i="3"/>
  <c r="F24" i="3"/>
  <c r="F22" i="3"/>
  <c r="F21" i="3"/>
  <c r="F20" i="3"/>
  <c r="F19" i="3"/>
  <c r="F18" i="3"/>
  <c r="F17" i="3"/>
  <c r="F16" i="3"/>
  <c r="F15" i="3"/>
  <c r="F14" i="3"/>
  <c r="F13" i="3"/>
  <c r="F12" i="3"/>
  <c r="F11" i="3"/>
  <c r="F10" i="3"/>
  <c r="F9" i="3"/>
  <c r="F8" i="3"/>
  <c r="F7" i="3"/>
  <c r="F6" i="3"/>
  <c r="E73" i="3"/>
  <c r="E72" i="3"/>
  <c r="E71" i="3"/>
  <c r="E70" i="3"/>
  <c r="E69" i="3"/>
  <c r="E68" i="3"/>
  <c r="E67" i="3"/>
  <c r="E66" i="3"/>
  <c r="E65" i="3"/>
  <c r="E63" i="3"/>
  <c r="E62" i="3"/>
  <c r="E61" i="3"/>
  <c r="E60" i="3"/>
  <c r="E59" i="3"/>
  <c r="E58" i="3"/>
  <c r="E57" i="3"/>
  <c r="E56" i="3"/>
  <c r="E55" i="3"/>
  <c r="E51" i="3"/>
  <c r="E48" i="3"/>
  <c r="E47" i="3"/>
  <c r="E46" i="3"/>
  <c r="E45" i="3"/>
  <c r="E44" i="3"/>
  <c r="E43" i="3"/>
  <c r="E42" i="3"/>
  <c r="E41" i="3"/>
  <c r="E40" i="3"/>
  <c r="E39" i="3"/>
  <c r="E38" i="3"/>
  <c r="E37" i="3"/>
  <c r="E36" i="3"/>
  <c r="E35" i="3"/>
  <c r="E34" i="3"/>
  <c r="E33" i="3"/>
  <c r="E32" i="3"/>
  <c r="E31" i="3"/>
  <c r="E30" i="3"/>
  <c r="E28" i="3"/>
  <c r="E27" i="3"/>
  <c r="E26" i="3"/>
  <c r="E24" i="3"/>
  <c r="E22" i="3"/>
  <c r="E21" i="3"/>
  <c r="E20" i="3"/>
  <c r="E19" i="3"/>
  <c r="E18" i="3"/>
  <c r="E17" i="3"/>
  <c r="E16" i="3"/>
  <c r="E15" i="3"/>
  <c r="E14" i="3"/>
  <c r="E13" i="3"/>
  <c r="E12" i="3"/>
  <c r="E11" i="3"/>
  <c r="E10" i="3"/>
  <c r="E9" i="3"/>
  <c r="E8" i="3"/>
  <c r="E7" i="3"/>
  <c r="E6" i="3"/>
  <c r="D83" i="3"/>
  <c r="D82" i="3"/>
  <c r="D73" i="3"/>
  <c r="D72" i="3"/>
  <c r="D71" i="3"/>
  <c r="D70" i="3"/>
  <c r="D69" i="3"/>
  <c r="D68" i="3"/>
  <c r="D67" i="3"/>
  <c r="D66" i="3"/>
  <c r="D65" i="3"/>
  <c r="D63" i="3"/>
  <c r="D62" i="3"/>
  <c r="D61" i="3"/>
  <c r="D60" i="3"/>
  <c r="D59" i="3"/>
  <c r="D58" i="3"/>
  <c r="D57" i="3"/>
  <c r="D56" i="3"/>
  <c r="D55" i="3"/>
  <c r="D51" i="3"/>
  <c r="D48" i="3"/>
  <c r="D47" i="3"/>
  <c r="D46" i="3"/>
  <c r="D45" i="3"/>
  <c r="D44" i="3"/>
  <c r="D43" i="3"/>
  <c r="D42" i="3"/>
  <c r="D41" i="3"/>
  <c r="D40" i="3"/>
  <c r="D39" i="3"/>
  <c r="D38" i="3"/>
  <c r="D37" i="3"/>
  <c r="D36" i="3"/>
  <c r="D35" i="3"/>
  <c r="D34" i="3"/>
  <c r="D33" i="3"/>
  <c r="D32" i="3"/>
  <c r="D31" i="3"/>
  <c r="D30" i="3"/>
  <c r="D28" i="3"/>
  <c r="D27" i="3"/>
  <c r="D26" i="3"/>
  <c r="D24" i="3"/>
  <c r="D22" i="3"/>
  <c r="D21" i="3"/>
  <c r="D20" i="3"/>
  <c r="D19" i="3"/>
  <c r="D18" i="3"/>
  <c r="D17" i="3"/>
  <c r="D16" i="3"/>
  <c r="D15" i="3"/>
  <c r="D14" i="3"/>
  <c r="D13" i="3"/>
  <c r="D12" i="3"/>
  <c r="D11" i="3"/>
  <c r="D10" i="3"/>
  <c r="D9" i="3"/>
  <c r="D8" i="3"/>
  <c r="D7" i="3"/>
  <c r="D6" i="3"/>
  <c r="D6" i="1" s="1"/>
  <c r="I64" i="8"/>
  <c r="H64" i="8"/>
  <c r="G64" i="8"/>
  <c r="F64" i="8"/>
  <c r="E64" i="8"/>
  <c r="D64" i="8"/>
  <c r="I54" i="8"/>
  <c r="H54" i="8"/>
  <c r="G54" i="8"/>
  <c r="F54" i="8"/>
  <c r="E54" i="8"/>
  <c r="D54" i="8"/>
  <c r="I64" i="7"/>
  <c r="H64" i="7"/>
  <c r="G64" i="7"/>
  <c r="F64" i="7"/>
  <c r="E64" i="7"/>
  <c r="D64" i="7"/>
  <c r="I54" i="7"/>
  <c r="H54" i="7"/>
  <c r="G54" i="7"/>
  <c r="F54" i="7"/>
  <c r="E54" i="7"/>
  <c r="E74" i="7" s="1"/>
  <c r="D54" i="7"/>
  <c r="I64" i="6"/>
  <c r="H64" i="6"/>
  <c r="G64" i="6"/>
  <c r="F64" i="6"/>
  <c r="E64" i="6"/>
  <c r="D64" i="6"/>
  <c r="I54" i="6"/>
  <c r="H54" i="6"/>
  <c r="G54" i="6"/>
  <c r="F54" i="6"/>
  <c r="E54" i="6"/>
  <c r="D54" i="6"/>
  <c r="I54" i="5"/>
  <c r="H54" i="5"/>
  <c r="G54" i="5"/>
  <c r="F54" i="5"/>
  <c r="E54" i="5"/>
  <c r="D54" i="5"/>
  <c r="I5" i="8"/>
  <c r="I74" i="8" s="1"/>
  <c r="H5" i="8"/>
  <c r="G5" i="8"/>
  <c r="G74" i="8" s="1"/>
  <c r="F5" i="8"/>
  <c r="E5" i="8"/>
  <c r="D5" i="8"/>
  <c r="D74" i="8" s="1"/>
  <c r="I5" i="7"/>
  <c r="H5" i="7"/>
  <c r="G5" i="7"/>
  <c r="F5" i="7"/>
  <c r="F74" i="7" s="1"/>
  <c r="E5" i="7"/>
  <c r="D5" i="7"/>
  <c r="D74" i="7" s="1"/>
  <c r="I5" i="6"/>
  <c r="H5" i="6"/>
  <c r="G5" i="6"/>
  <c r="F5" i="6"/>
  <c r="F74" i="6" s="1"/>
  <c r="E5" i="6"/>
  <c r="E74" i="6" s="1"/>
  <c r="D5" i="6"/>
  <c r="I5" i="5"/>
  <c r="H5" i="5"/>
  <c r="G5" i="5"/>
  <c r="G74" i="5" s="1"/>
  <c r="G76" i="5" s="1"/>
  <c r="F5" i="5"/>
  <c r="F74" i="5" s="1"/>
  <c r="E5" i="5"/>
  <c r="D5" i="5"/>
  <c r="I90" i="8"/>
  <c r="H90" i="8"/>
  <c r="G90" i="8"/>
  <c r="F90" i="8"/>
  <c r="E90" i="8"/>
  <c r="D90" i="8"/>
  <c r="I80" i="8"/>
  <c r="H80" i="8"/>
  <c r="G80" i="8"/>
  <c r="F80" i="8"/>
  <c r="E80" i="8"/>
  <c r="D80" i="8"/>
  <c r="E107" i="8"/>
  <c r="D107" i="8"/>
  <c r="I104" i="8"/>
  <c r="H104" i="8"/>
  <c r="G104" i="8"/>
  <c r="F104" i="8"/>
  <c r="E104" i="8"/>
  <c r="D104" i="8"/>
  <c r="I103" i="8"/>
  <c r="H103" i="8"/>
  <c r="G103" i="8"/>
  <c r="F103" i="8"/>
  <c r="E103" i="8"/>
  <c r="D103" i="8"/>
  <c r="I102" i="8"/>
  <c r="H102" i="8"/>
  <c r="G102" i="8"/>
  <c r="F102" i="8"/>
  <c r="E102" i="8"/>
  <c r="D102" i="8"/>
  <c r="I101" i="8"/>
  <c r="H101" i="8"/>
  <c r="G101" i="8"/>
  <c r="F101" i="8"/>
  <c r="E101" i="8"/>
  <c r="D101" i="8"/>
  <c r="I100" i="8"/>
  <c r="I99" i="8" s="1"/>
  <c r="H100" i="8"/>
  <c r="G100" i="8"/>
  <c r="F100" i="8"/>
  <c r="F99" i="8" s="1"/>
  <c r="E100" i="8"/>
  <c r="D100" i="8"/>
  <c r="I98" i="8"/>
  <c r="H98" i="8"/>
  <c r="G98" i="8"/>
  <c r="F98" i="8"/>
  <c r="E98" i="8"/>
  <c r="D98" i="8"/>
  <c r="I97" i="8"/>
  <c r="H97" i="8"/>
  <c r="G97" i="8"/>
  <c r="F97" i="8"/>
  <c r="E97" i="8"/>
  <c r="D97" i="8"/>
  <c r="I96" i="8"/>
  <c r="I94" i="8" s="1"/>
  <c r="H96" i="8"/>
  <c r="H94" i="8" s="1"/>
  <c r="G96" i="8"/>
  <c r="G94" i="8" s="1"/>
  <c r="F96" i="8"/>
  <c r="F94" i="8" s="1"/>
  <c r="E96" i="8"/>
  <c r="E94" i="8" s="1"/>
  <c r="D96" i="8"/>
  <c r="D94" i="8" s="1"/>
  <c r="I93" i="8"/>
  <c r="H93" i="8"/>
  <c r="G93" i="8"/>
  <c r="F93" i="8"/>
  <c r="E93" i="8"/>
  <c r="D93" i="8"/>
  <c r="D84" i="8"/>
  <c r="D50" i="8" s="1"/>
  <c r="D106" i="8" s="1"/>
  <c r="I82" i="8"/>
  <c r="I84" i="8" s="1"/>
  <c r="I50" i="8" s="1"/>
  <c r="H82" i="8"/>
  <c r="H84" i="8" s="1"/>
  <c r="H50" i="8" s="1"/>
  <c r="G82" i="8"/>
  <c r="G84" i="8" s="1"/>
  <c r="G50" i="8" s="1"/>
  <c r="F82" i="8"/>
  <c r="F84" i="8" s="1"/>
  <c r="F50" i="8" s="1"/>
  <c r="F106" i="8" s="1"/>
  <c r="E82" i="8"/>
  <c r="E84" i="8" s="1"/>
  <c r="E50" i="8" s="1"/>
  <c r="E106" i="8" s="1"/>
  <c r="I29" i="8"/>
  <c r="H29" i="8"/>
  <c r="G29" i="8"/>
  <c r="F29" i="8"/>
  <c r="E29" i="8"/>
  <c r="D29" i="8"/>
  <c r="I25" i="8"/>
  <c r="H25" i="8"/>
  <c r="G25" i="8"/>
  <c r="F25" i="8"/>
  <c r="E25" i="8"/>
  <c r="D25" i="8"/>
  <c r="I23" i="8"/>
  <c r="H23" i="8"/>
  <c r="G23" i="8"/>
  <c r="F23" i="8"/>
  <c r="E23" i="8"/>
  <c r="D23" i="8"/>
  <c r="E107" i="7"/>
  <c r="D107" i="7"/>
  <c r="I104" i="7"/>
  <c r="I99" i="7" s="1"/>
  <c r="H104" i="7"/>
  <c r="G104" i="7"/>
  <c r="F104" i="7"/>
  <c r="E104" i="7"/>
  <c r="D104" i="7"/>
  <c r="I103" i="7"/>
  <c r="H103" i="7"/>
  <c r="G103" i="7"/>
  <c r="F103" i="7"/>
  <c r="E103" i="7"/>
  <c r="D103" i="7"/>
  <c r="I102" i="7"/>
  <c r="H102" i="7"/>
  <c r="G102" i="7"/>
  <c r="F102" i="7"/>
  <c r="E102" i="7"/>
  <c r="D102" i="7"/>
  <c r="I101" i="7"/>
  <c r="H101" i="7"/>
  <c r="G101" i="7"/>
  <c r="F101" i="7"/>
  <c r="E101" i="7"/>
  <c r="D101" i="7"/>
  <c r="I100" i="7"/>
  <c r="H100" i="7"/>
  <c r="G100" i="7"/>
  <c r="F100" i="7"/>
  <c r="E100" i="7"/>
  <c r="D100" i="7"/>
  <c r="H99" i="7"/>
  <c r="I98" i="7"/>
  <c r="H98" i="7"/>
  <c r="G98" i="7"/>
  <c r="F98" i="7"/>
  <c r="E98" i="7"/>
  <c r="D98" i="7"/>
  <c r="I97" i="7"/>
  <c r="H97" i="7"/>
  <c r="G97" i="7"/>
  <c r="F97" i="7"/>
  <c r="E97" i="7"/>
  <c r="D97" i="7"/>
  <c r="I96" i="7"/>
  <c r="I94" i="7" s="1"/>
  <c r="H96" i="7"/>
  <c r="G96" i="7"/>
  <c r="G94" i="7" s="1"/>
  <c r="F96" i="7"/>
  <c r="F94" i="7" s="1"/>
  <c r="E96" i="7"/>
  <c r="E94" i="7" s="1"/>
  <c r="D96" i="7"/>
  <c r="D94" i="7" s="1"/>
  <c r="H94" i="7"/>
  <c r="I93" i="7"/>
  <c r="H93" i="7"/>
  <c r="G93" i="7"/>
  <c r="F93" i="7"/>
  <c r="E93" i="7"/>
  <c r="D93" i="7"/>
  <c r="I90" i="7"/>
  <c r="H90" i="7"/>
  <c r="G90" i="7"/>
  <c r="F90" i="7"/>
  <c r="E90" i="7"/>
  <c r="D90" i="7"/>
  <c r="D84" i="7"/>
  <c r="D50" i="7" s="1"/>
  <c r="D106" i="7" s="1"/>
  <c r="I82" i="7"/>
  <c r="I84" i="7" s="1"/>
  <c r="I50" i="7" s="1"/>
  <c r="H82" i="7"/>
  <c r="H84" i="7" s="1"/>
  <c r="H50" i="7" s="1"/>
  <c r="G82" i="7"/>
  <c r="G84" i="7" s="1"/>
  <c r="G50" i="7" s="1"/>
  <c r="F82" i="7"/>
  <c r="F84" i="7" s="1"/>
  <c r="F50" i="7" s="1"/>
  <c r="F106" i="7" s="1"/>
  <c r="E82" i="7"/>
  <c r="E84" i="7" s="1"/>
  <c r="E50" i="7" s="1"/>
  <c r="E106" i="7" s="1"/>
  <c r="I80" i="7"/>
  <c r="H80" i="7"/>
  <c r="G80" i="7"/>
  <c r="F80" i="7"/>
  <c r="E80" i="7"/>
  <c r="D80" i="7"/>
  <c r="I29" i="7"/>
  <c r="H29" i="7"/>
  <c r="G29" i="7"/>
  <c r="F29" i="7"/>
  <c r="E29" i="7"/>
  <c r="D29" i="7"/>
  <c r="I25" i="7"/>
  <c r="H25" i="7"/>
  <c r="G25" i="7"/>
  <c r="F25" i="7"/>
  <c r="E25" i="7"/>
  <c r="D25" i="7"/>
  <c r="I23" i="7"/>
  <c r="H23" i="7"/>
  <c r="G23" i="7"/>
  <c r="G75" i="7" s="1"/>
  <c r="F23" i="7"/>
  <c r="F75" i="7" s="1"/>
  <c r="E23" i="7"/>
  <c r="D23" i="7"/>
  <c r="G74" i="7"/>
  <c r="E107" i="6"/>
  <c r="D107" i="6"/>
  <c r="I104" i="6"/>
  <c r="H104" i="6"/>
  <c r="G104" i="6"/>
  <c r="F104" i="6"/>
  <c r="E104" i="6"/>
  <c r="D104" i="6"/>
  <c r="I103" i="6"/>
  <c r="H103" i="6"/>
  <c r="G103" i="6"/>
  <c r="F103" i="6"/>
  <c r="E103" i="6"/>
  <c r="D103" i="6"/>
  <c r="I102" i="6"/>
  <c r="H102" i="6"/>
  <c r="G102" i="6"/>
  <c r="F102" i="6"/>
  <c r="E102" i="6"/>
  <c r="D102" i="6"/>
  <c r="I101" i="6"/>
  <c r="H101" i="6"/>
  <c r="G101" i="6"/>
  <c r="F101" i="6"/>
  <c r="E101" i="6"/>
  <c r="D101" i="6"/>
  <c r="I100" i="6"/>
  <c r="H100" i="6"/>
  <c r="G100" i="6"/>
  <c r="F100" i="6"/>
  <c r="E100" i="6"/>
  <c r="D100" i="6"/>
  <c r="D99" i="6" s="1"/>
  <c r="I98" i="6"/>
  <c r="H98" i="6"/>
  <c r="G98" i="6"/>
  <c r="F98" i="6"/>
  <c r="E98" i="6"/>
  <c r="D98" i="6"/>
  <c r="I97" i="6"/>
  <c r="H97" i="6"/>
  <c r="G97" i="6"/>
  <c r="F97" i="6"/>
  <c r="E97" i="6"/>
  <c r="D97" i="6"/>
  <c r="I96" i="6"/>
  <c r="I94" i="6" s="1"/>
  <c r="H96" i="6"/>
  <c r="H94" i="6" s="1"/>
  <c r="G96" i="6"/>
  <c r="G94" i="6" s="1"/>
  <c r="F96" i="6"/>
  <c r="F94" i="6" s="1"/>
  <c r="E96" i="6"/>
  <c r="E94" i="6" s="1"/>
  <c r="D96" i="6"/>
  <c r="D94" i="6" s="1"/>
  <c r="I93" i="6"/>
  <c r="H93" i="6"/>
  <c r="G93" i="6"/>
  <c r="F93" i="6"/>
  <c r="E93" i="6"/>
  <c r="D93" i="6"/>
  <c r="I90" i="6"/>
  <c r="H90" i="6"/>
  <c r="G90" i="6"/>
  <c r="F90" i="6"/>
  <c r="E90" i="6"/>
  <c r="D90" i="6"/>
  <c r="D84" i="6"/>
  <c r="I82" i="6"/>
  <c r="I84" i="6" s="1"/>
  <c r="I50" i="6" s="1"/>
  <c r="H82" i="6"/>
  <c r="H84" i="6" s="1"/>
  <c r="H50" i="6" s="1"/>
  <c r="G82" i="6"/>
  <c r="G84" i="6" s="1"/>
  <c r="G50" i="6" s="1"/>
  <c r="F82" i="6"/>
  <c r="F84" i="6" s="1"/>
  <c r="F50" i="6" s="1"/>
  <c r="F106" i="6" s="1"/>
  <c r="E82" i="6"/>
  <c r="E84" i="6" s="1"/>
  <c r="E50" i="6" s="1"/>
  <c r="E106" i="6" s="1"/>
  <c r="I80" i="6"/>
  <c r="H80" i="6"/>
  <c r="G80" i="6"/>
  <c r="F80" i="6"/>
  <c r="E80" i="6"/>
  <c r="D80" i="6"/>
  <c r="D50" i="6"/>
  <c r="D106" i="6" s="1"/>
  <c r="I29" i="6"/>
  <c r="H29" i="6"/>
  <c r="G29" i="6"/>
  <c r="F29" i="6"/>
  <c r="E29" i="6"/>
  <c r="D29" i="6"/>
  <c r="I25" i="6"/>
  <c r="H25" i="6"/>
  <c r="G25" i="6"/>
  <c r="F25" i="6"/>
  <c r="E25" i="6"/>
  <c r="D25" i="6"/>
  <c r="I23" i="6"/>
  <c r="H23" i="6"/>
  <c r="H75" i="6" s="1"/>
  <c r="G23" i="6"/>
  <c r="G75" i="6" s="1"/>
  <c r="F23" i="6"/>
  <c r="E23" i="6"/>
  <c r="D23" i="6"/>
  <c r="G74" i="6"/>
  <c r="G76" i="6" s="1"/>
  <c r="E107" i="5"/>
  <c r="D107" i="5"/>
  <c r="I104" i="5"/>
  <c r="H104" i="5"/>
  <c r="G104" i="5"/>
  <c r="F104" i="5"/>
  <c r="F99" i="5" s="1"/>
  <c r="E104" i="5"/>
  <c r="D104" i="5"/>
  <c r="I103" i="5"/>
  <c r="H103" i="5"/>
  <c r="G103" i="5"/>
  <c r="F103" i="5"/>
  <c r="E103" i="5"/>
  <c r="D103" i="5"/>
  <c r="I102" i="5"/>
  <c r="H102" i="5"/>
  <c r="G102" i="5"/>
  <c r="F102" i="5"/>
  <c r="E102" i="5"/>
  <c r="D102" i="5"/>
  <c r="I101" i="5"/>
  <c r="H101" i="5"/>
  <c r="G101" i="5"/>
  <c r="F101" i="5"/>
  <c r="E101" i="5"/>
  <c r="D101" i="5"/>
  <c r="I100" i="5"/>
  <c r="I99" i="5" s="1"/>
  <c r="H100" i="5"/>
  <c r="G100" i="5"/>
  <c r="F100" i="5"/>
  <c r="E100" i="5"/>
  <c r="D100" i="5"/>
  <c r="G99" i="5"/>
  <c r="I98" i="5"/>
  <c r="H98" i="5"/>
  <c r="G98" i="5"/>
  <c r="F98" i="5"/>
  <c r="E98" i="5"/>
  <c r="D98" i="5"/>
  <c r="I97" i="5"/>
  <c r="H97" i="5"/>
  <c r="G97" i="5"/>
  <c r="F97" i="5"/>
  <c r="E97" i="5"/>
  <c r="D97" i="5"/>
  <c r="I96" i="5"/>
  <c r="H96" i="5"/>
  <c r="H94" i="5" s="1"/>
  <c r="G96" i="5"/>
  <c r="G94" i="5" s="1"/>
  <c r="F96" i="5"/>
  <c r="E96" i="5"/>
  <c r="E94" i="5" s="1"/>
  <c r="D96" i="5"/>
  <c r="D94" i="5" s="1"/>
  <c r="I94" i="5"/>
  <c r="F94" i="5"/>
  <c r="I93" i="5"/>
  <c r="H93" i="5"/>
  <c r="G93" i="5"/>
  <c r="F93" i="5"/>
  <c r="E93" i="5"/>
  <c r="D93" i="5"/>
  <c r="D92" i="5" s="1"/>
  <c r="I90" i="5"/>
  <c r="H90" i="5"/>
  <c r="G90" i="5"/>
  <c r="F90" i="5"/>
  <c r="E90" i="5"/>
  <c r="D90" i="5"/>
  <c r="D84" i="5"/>
  <c r="D50" i="5" s="1"/>
  <c r="D106" i="5" s="1"/>
  <c r="I82" i="5"/>
  <c r="I84" i="5" s="1"/>
  <c r="I50" i="5" s="1"/>
  <c r="H82" i="5"/>
  <c r="H84" i="5" s="1"/>
  <c r="H50" i="5" s="1"/>
  <c r="G82" i="5"/>
  <c r="G84" i="5" s="1"/>
  <c r="G50" i="5" s="1"/>
  <c r="F82" i="5"/>
  <c r="F84" i="5" s="1"/>
  <c r="F50" i="5" s="1"/>
  <c r="F106" i="5" s="1"/>
  <c r="E82" i="5"/>
  <c r="E84" i="5" s="1"/>
  <c r="E50" i="5" s="1"/>
  <c r="E106" i="5" s="1"/>
  <c r="I80" i="5"/>
  <c r="H80" i="5"/>
  <c r="G80" i="5"/>
  <c r="F80" i="5"/>
  <c r="E80" i="5"/>
  <c r="D80" i="5"/>
  <c r="I29" i="5"/>
  <c r="H29" i="5"/>
  <c r="G29" i="5"/>
  <c r="F29" i="5"/>
  <c r="E29" i="5"/>
  <c r="D29" i="5"/>
  <c r="I25" i="5"/>
  <c r="H25" i="5"/>
  <c r="G25" i="5"/>
  <c r="F25" i="5"/>
  <c r="E25" i="5"/>
  <c r="D25" i="5"/>
  <c r="I23" i="5"/>
  <c r="H23" i="5"/>
  <c r="H75" i="5" s="1"/>
  <c r="G23" i="5"/>
  <c r="G75" i="5" s="1"/>
  <c r="F23" i="5"/>
  <c r="F75" i="5" s="1"/>
  <c r="E23" i="5"/>
  <c r="E75" i="5" s="1"/>
  <c r="D23" i="5"/>
  <c r="D84" i="4"/>
  <c r="D50" i="4" s="1"/>
  <c r="I82" i="4"/>
  <c r="I84" i="4" s="1"/>
  <c r="I50" i="4" s="1"/>
  <c r="H82" i="4"/>
  <c r="H84" i="4" s="1"/>
  <c r="H50" i="4" s="1"/>
  <c r="G82" i="4"/>
  <c r="G84" i="4" s="1"/>
  <c r="G50" i="4" s="1"/>
  <c r="F82" i="4"/>
  <c r="F84" i="4" s="1"/>
  <c r="F50" i="4" s="1"/>
  <c r="E82" i="4"/>
  <c r="E84" i="4" s="1"/>
  <c r="E50" i="4" s="1"/>
  <c r="I80" i="4"/>
  <c r="H80" i="4"/>
  <c r="G80" i="4"/>
  <c r="F80" i="4"/>
  <c r="E80" i="4"/>
  <c r="D80" i="4"/>
  <c r="I64" i="4"/>
  <c r="H64" i="4"/>
  <c r="G64" i="4"/>
  <c r="F64" i="4"/>
  <c r="E64" i="4"/>
  <c r="D64" i="4"/>
  <c r="I54" i="4"/>
  <c r="H54" i="4"/>
  <c r="G54" i="4"/>
  <c r="F54" i="4"/>
  <c r="E54" i="4"/>
  <c r="D54" i="4"/>
  <c r="I29" i="4"/>
  <c r="I29" i="3" s="1"/>
  <c r="H29" i="4"/>
  <c r="G29" i="4"/>
  <c r="G29" i="3" s="1"/>
  <c r="F29" i="4"/>
  <c r="E29" i="4"/>
  <c r="E29" i="3" s="1"/>
  <c r="D29" i="4"/>
  <c r="D29" i="3" s="1"/>
  <c r="I25" i="4"/>
  <c r="H25" i="4"/>
  <c r="G25" i="4"/>
  <c r="G25" i="3" s="1"/>
  <c r="F25" i="4"/>
  <c r="E25" i="4"/>
  <c r="D25" i="4"/>
  <c r="D25" i="3" s="1"/>
  <c r="I23" i="4"/>
  <c r="H23" i="4"/>
  <c r="G23" i="4"/>
  <c r="F23" i="4"/>
  <c r="E23" i="4"/>
  <c r="D23" i="4"/>
  <c r="I82" i="2"/>
  <c r="F82" i="2"/>
  <c r="G82" i="2"/>
  <c r="H82" i="2"/>
  <c r="E82" i="2"/>
  <c r="G92" i="7" l="1"/>
  <c r="H92" i="7"/>
  <c r="E74" i="5"/>
  <c r="E76" i="5" s="1"/>
  <c r="E75" i="6"/>
  <c r="E76" i="6" s="1"/>
  <c r="F75" i="6"/>
  <c r="F76" i="6" s="1"/>
  <c r="E75" i="7"/>
  <c r="E76" i="7" s="1"/>
  <c r="H105" i="7"/>
  <c r="H108" i="7" s="1"/>
  <c r="G99" i="7"/>
  <c r="H92" i="5"/>
  <c r="F75" i="8"/>
  <c r="D99" i="5"/>
  <c r="F92" i="5"/>
  <c r="F105" i="5" s="1"/>
  <c r="F108" i="5" s="1"/>
  <c r="I92" i="5"/>
  <c r="I105" i="5" s="1"/>
  <c r="I108" i="5" s="1"/>
  <c r="H29" i="3"/>
  <c r="F92" i="7"/>
  <c r="E25" i="3"/>
  <c r="H49" i="5"/>
  <c r="I49" i="7"/>
  <c r="F25" i="3"/>
  <c r="F29" i="3"/>
  <c r="E99" i="7"/>
  <c r="D74" i="5"/>
  <c r="F54" i="3"/>
  <c r="I54" i="3"/>
  <c r="F99" i="7"/>
  <c r="F105" i="7" s="1"/>
  <c r="F108" i="7" s="1"/>
  <c r="H49" i="6"/>
  <c r="H52" i="6" s="1"/>
  <c r="I99" i="6"/>
  <c r="G5" i="3"/>
  <c r="H25" i="3"/>
  <c r="I25" i="3"/>
  <c r="D75" i="7"/>
  <c r="D76" i="7" s="1"/>
  <c r="E99" i="6"/>
  <c r="D105" i="5"/>
  <c r="D108" i="5" s="1"/>
  <c r="H99" i="5"/>
  <c r="I75" i="8"/>
  <c r="I76" i="8" s="1"/>
  <c r="G99" i="8"/>
  <c r="G92" i="5"/>
  <c r="G105" i="5" s="1"/>
  <c r="G108" i="5" s="1"/>
  <c r="E99" i="8"/>
  <c r="H49" i="7"/>
  <c r="E23" i="3"/>
  <c r="E64" i="3"/>
  <c r="H23" i="3"/>
  <c r="H64" i="3"/>
  <c r="E5" i="3"/>
  <c r="G54" i="3"/>
  <c r="H5" i="3"/>
  <c r="F23" i="3"/>
  <c r="F64" i="3"/>
  <c r="I23" i="3"/>
  <c r="I64" i="3"/>
  <c r="E54" i="3"/>
  <c r="F5" i="3"/>
  <c r="F74" i="3" s="1"/>
  <c r="H54" i="3"/>
  <c r="I5" i="3"/>
  <c r="I74" i="3" s="1"/>
  <c r="G23" i="3"/>
  <c r="G64" i="3"/>
  <c r="E75" i="8"/>
  <c r="D75" i="8"/>
  <c r="D76" i="8" s="1"/>
  <c r="G75" i="8"/>
  <c r="G76" i="8" s="1"/>
  <c r="H75" i="8"/>
  <c r="G76" i="7"/>
  <c r="H75" i="7"/>
  <c r="I75" i="7"/>
  <c r="F76" i="7"/>
  <c r="D74" i="6"/>
  <c r="D75" i="6"/>
  <c r="F76" i="5"/>
  <c r="D75" i="5"/>
  <c r="E92" i="7"/>
  <c r="D99" i="7"/>
  <c r="I92" i="7"/>
  <c r="I105" i="7" s="1"/>
  <c r="I108" i="7" s="1"/>
  <c r="G99" i="6"/>
  <c r="F99" i="6"/>
  <c r="H99" i="6"/>
  <c r="F92" i="6"/>
  <c r="E99" i="5"/>
  <c r="E74" i="8"/>
  <c r="H99" i="8"/>
  <c r="F74" i="8"/>
  <c r="H92" i="8"/>
  <c r="H74" i="8"/>
  <c r="G92" i="8"/>
  <c r="F92" i="8"/>
  <c r="F105" i="8" s="1"/>
  <c r="F108" i="8" s="1"/>
  <c r="D92" i="8"/>
  <c r="D92" i="7"/>
  <c r="H92" i="6"/>
  <c r="D92" i="6"/>
  <c r="D105" i="6" s="1"/>
  <c r="D108" i="6" s="1"/>
  <c r="G92" i="6"/>
  <c r="E92" i="5"/>
  <c r="E92" i="8"/>
  <c r="I92" i="8"/>
  <c r="I105" i="8" s="1"/>
  <c r="I108" i="8" s="1"/>
  <c r="D99" i="8"/>
  <c r="D49" i="8"/>
  <c r="H49" i="8"/>
  <c r="E49" i="8"/>
  <c r="I49" i="8"/>
  <c r="F49" i="8"/>
  <c r="G49" i="8"/>
  <c r="I74" i="7"/>
  <c r="D49" i="7"/>
  <c r="H74" i="7"/>
  <c r="E49" i="7"/>
  <c r="F49" i="7"/>
  <c r="G49" i="7"/>
  <c r="E92" i="6"/>
  <c r="I74" i="6"/>
  <c r="I75" i="6"/>
  <c r="I92" i="6"/>
  <c r="H74" i="6"/>
  <c r="H76" i="6" s="1"/>
  <c r="I49" i="6"/>
  <c r="I52" i="6" s="1"/>
  <c r="D49" i="6"/>
  <c r="E49" i="6"/>
  <c r="F49" i="6"/>
  <c r="G49" i="6"/>
  <c r="G52" i="6" s="1"/>
  <c r="I74" i="5"/>
  <c r="I75" i="5"/>
  <c r="I49" i="5"/>
  <c r="H74" i="5"/>
  <c r="H76" i="5" s="1"/>
  <c r="D49" i="5"/>
  <c r="E49" i="5"/>
  <c r="F49" i="5"/>
  <c r="G49" i="5"/>
  <c r="D75" i="4"/>
  <c r="F75" i="4"/>
  <c r="G75" i="4"/>
  <c r="E75" i="4"/>
  <c r="H75" i="4"/>
  <c r="I75" i="4"/>
  <c r="G105" i="7" l="1"/>
  <c r="G108" i="7" s="1"/>
  <c r="H105" i="5"/>
  <c r="H108" i="5" s="1"/>
  <c r="H76" i="7"/>
  <c r="F105" i="6"/>
  <c r="F108" i="6" s="1"/>
  <c r="F76" i="8"/>
  <c r="D76" i="5"/>
  <c r="E49" i="3"/>
  <c r="E105" i="5"/>
  <c r="E108" i="5" s="1"/>
  <c r="E76" i="8"/>
  <c r="E105" i="7"/>
  <c r="E108" i="7" s="1"/>
  <c r="H105" i="6"/>
  <c r="H108" i="6" s="1"/>
  <c r="I105" i="6"/>
  <c r="I108" i="6" s="1"/>
  <c r="G74" i="3"/>
  <c r="G49" i="3"/>
  <c r="I76" i="6"/>
  <c r="E105" i="8"/>
  <c r="E108" i="8" s="1"/>
  <c r="H74" i="3"/>
  <c r="E105" i="6"/>
  <c r="E108" i="6" s="1"/>
  <c r="G105" i="8"/>
  <c r="G108" i="8" s="1"/>
  <c r="D76" i="6"/>
  <c r="H75" i="3"/>
  <c r="E74" i="3"/>
  <c r="I49" i="3"/>
  <c r="H49" i="3"/>
  <c r="G75" i="3"/>
  <c r="G76" i="3" s="1"/>
  <c r="I75" i="3"/>
  <c r="I76" i="3" s="1"/>
  <c r="F75" i="3"/>
  <c r="F76" i="3" s="1"/>
  <c r="F49" i="3"/>
  <c r="E75" i="3"/>
  <c r="H76" i="8"/>
  <c r="I76" i="7"/>
  <c r="I76" i="5"/>
  <c r="D105" i="7"/>
  <c r="D108" i="7" s="1"/>
  <c r="G105" i="6"/>
  <c r="G108" i="6" s="1"/>
  <c r="H105" i="8"/>
  <c r="H108" i="8" s="1"/>
  <c r="D105" i="8"/>
  <c r="D108" i="8" s="1"/>
  <c r="H76" i="3" l="1"/>
  <c r="E76" i="3"/>
  <c r="D54" i="2" l="1"/>
  <c r="G84" i="2" l="1"/>
  <c r="G50" i="2" s="1"/>
  <c r="H84" i="2"/>
  <c r="H50" i="2" s="1"/>
  <c r="I84" i="2"/>
  <c r="I50" i="2" s="1"/>
  <c r="E30" i="1" l="1"/>
  <c r="F30" i="1"/>
  <c r="G30" i="1"/>
  <c r="H30" i="1"/>
  <c r="I30" i="1"/>
  <c r="E31" i="1"/>
  <c r="F31" i="1"/>
  <c r="G31" i="1"/>
  <c r="H31" i="1"/>
  <c r="I31" i="1"/>
  <c r="E32" i="1"/>
  <c r="F32" i="1"/>
  <c r="G32" i="1"/>
  <c r="H32" i="1"/>
  <c r="I32" i="1"/>
  <c r="D30" i="1"/>
  <c r="D31" i="1"/>
  <c r="D32" i="1"/>
  <c r="E26" i="1"/>
  <c r="F26" i="1"/>
  <c r="G26" i="1"/>
  <c r="H26" i="1"/>
  <c r="I26" i="1"/>
  <c r="E27" i="1"/>
  <c r="F27" i="1"/>
  <c r="G27" i="1"/>
  <c r="H27" i="1"/>
  <c r="I27" i="1"/>
  <c r="E28" i="1"/>
  <c r="F28" i="1"/>
  <c r="G28" i="1"/>
  <c r="H28" i="1"/>
  <c r="I28" i="1"/>
  <c r="D26" i="1"/>
  <c r="D27" i="1"/>
  <c r="D28" i="1"/>
  <c r="G29" i="1" l="1"/>
  <c r="H29" i="1"/>
  <c r="G25" i="1"/>
  <c r="F29" i="1"/>
  <c r="E29" i="1"/>
  <c r="H25" i="1"/>
  <c r="I29" i="1"/>
  <c r="F25" i="1"/>
  <c r="E25" i="1"/>
  <c r="I25" i="1"/>
  <c r="D84" i="2" l="1"/>
  <c r="D50" i="2" s="1"/>
  <c r="F106" i="4"/>
  <c r="F84" i="3"/>
  <c r="F84" i="2"/>
  <c r="E93" i="4"/>
  <c r="F93" i="4"/>
  <c r="G93" i="4"/>
  <c r="H93" i="4"/>
  <c r="I93" i="4"/>
  <c r="F50" i="3" l="1"/>
  <c r="F52" i="3" s="1"/>
  <c r="F50" i="2"/>
  <c r="F106" i="2" s="1"/>
  <c r="F106" i="3" l="1"/>
  <c r="F83" i="1"/>
  <c r="F82" i="1"/>
  <c r="F84" i="1" l="1"/>
  <c r="F50" i="1" s="1"/>
  <c r="E96" i="4"/>
  <c r="E94" i="4" s="1"/>
  <c r="F96" i="4"/>
  <c r="F94" i="4" s="1"/>
  <c r="G96" i="4"/>
  <c r="G94" i="4" s="1"/>
  <c r="H96" i="4"/>
  <c r="H94" i="4" s="1"/>
  <c r="I96" i="4"/>
  <c r="I94" i="4" s="1"/>
  <c r="D96" i="4"/>
  <c r="D94" i="4" s="1"/>
  <c r="D95" i="2"/>
  <c r="D94" i="2" s="1"/>
  <c r="D95" i="1" s="1"/>
  <c r="F106" i="1" l="1"/>
  <c r="F52" i="1"/>
  <c r="E106" i="4"/>
  <c r="D106" i="4"/>
  <c r="E82" i="1"/>
  <c r="E83" i="1"/>
  <c r="D83" i="1"/>
  <c r="D84" i="3"/>
  <c r="I66" i="1"/>
  <c r="I67" i="1"/>
  <c r="I68" i="1"/>
  <c r="I69" i="1"/>
  <c r="I70" i="1"/>
  <c r="I71" i="1"/>
  <c r="I72" i="1"/>
  <c r="I73" i="1"/>
  <c r="H66" i="1"/>
  <c r="H67" i="1"/>
  <c r="H68" i="1"/>
  <c r="H69" i="1"/>
  <c r="H70" i="1"/>
  <c r="H71" i="1"/>
  <c r="H72" i="1"/>
  <c r="H73" i="1"/>
  <c r="G66" i="1"/>
  <c r="G67" i="1"/>
  <c r="G68" i="1"/>
  <c r="G69" i="1"/>
  <c r="G70" i="1"/>
  <c r="G71" i="1"/>
  <c r="G72" i="1"/>
  <c r="G73" i="1"/>
  <c r="F66" i="1"/>
  <c r="F67" i="1"/>
  <c r="F68" i="1"/>
  <c r="F69" i="1"/>
  <c r="F70" i="1"/>
  <c r="F71" i="1"/>
  <c r="F72" i="1"/>
  <c r="F73" i="1"/>
  <c r="E66" i="1"/>
  <c r="E67" i="1"/>
  <c r="E68" i="1"/>
  <c r="E69" i="1"/>
  <c r="E70" i="1"/>
  <c r="E71" i="1"/>
  <c r="E72" i="1"/>
  <c r="E73" i="1"/>
  <c r="D66" i="1"/>
  <c r="D67" i="1"/>
  <c r="D68" i="1"/>
  <c r="D69" i="1"/>
  <c r="D70" i="1"/>
  <c r="D71" i="1"/>
  <c r="D72" i="1"/>
  <c r="D73" i="1"/>
  <c r="E65" i="1"/>
  <c r="F65" i="1"/>
  <c r="G65" i="1"/>
  <c r="I65" i="1"/>
  <c r="I56" i="1"/>
  <c r="I57" i="1"/>
  <c r="I58" i="1"/>
  <c r="I59" i="1"/>
  <c r="I60" i="1"/>
  <c r="I61" i="1"/>
  <c r="I62" i="1"/>
  <c r="I63" i="1"/>
  <c r="H56" i="1"/>
  <c r="H58" i="1"/>
  <c r="H59" i="1"/>
  <c r="H60" i="1"/>
  <c r="H61" i="1"/>
  <c r="H62" i="1"/>
  <c r="H63" i="1"/>
  <c r="G56" i="1"/>
  <c r="G57" i="1"/>
  <c r="G58" i="1"/>
  <c r="G59" i="1"/>
  <c r="G60" i="1"/>
  <c r="G61" i="1"/>
  <c r="G62" i="1"/>
  <c r="G63" i="1"/>
  <c r="F56" i="1"/>
  <c r="F57" i="1"/>
  <c r="F58" i="1"/>
  <c r="F59" i="1"/>
  <c r="F60" i="1"/>
  <c r="F61" i="1"/>
  <c r="F62" i="1"/>
  <c r="F63" i="1"/>
  <c r="E56" i="1"/>
  <c r="E57" i="1"/>
  <c r="E58" i="1"/>
  <c r="E59" i="1"/>
  <c r="E60" i="1"/>
  <c r="E61" i="1"/>
  <c r="E62" i="1"/>
  <c r="E63" i="1"/>
  <c r="D58" i="1"/>
  <c r="D59" i="1"/>
  <c r="D60" i="1"/>
  <c r="D61" i="1"/>
  <c r="D62" i="1"/>
  <c r="D63" i="1"/>
  <c r="D56" i="1"/>
  <c r="D57" i="1"/>
  <c r="E55" i="1"/>
  <c r="F55" i="1"/>
  <c r="G55" i="1"/>
  <c r="H55" i="1"/>
  <c r="I55" i="1"/>
  <c r="D55" i="1"/>
  <c r="E51" i="1"/>
  <c r="D51" i="1"/>
  <c r="I48" i="1"/>
  <c r="E24" i="1"/>
  <c r="F24" i="1"/>
  <c r="G24" i="1"/>
  <c r="H24" i="1"/>
  <c r="I100" i="3"/>
  <c r="D24" i="1"/>
  <c r="D100" i="1" s="1"/>
  <c r="D25" i="1"/>
  <c r="I33" i="1"/>
  <c r="I34" i="1"/>
  <c r="I102" i="3"/>
  <c r="I36" i="1"/>
  <c r="I37" i="1"/>
  <c r="I38" i="1"/>
  <c r="I39" i="1"/>
  <c r="I40" i="1"/>
  <c r="I41" i="1"/>
  <c r="I42" i="1"/>
  <c r="I101" i="3"/>
  <c r="I44" i="1"/>
  <c r="I45" i="1"/>
  <c r="I46" i="1"/>
  <c r="I47" i="1"/>
  <c r="H33" i="1"/>
  <c r="H34" i="1"/>
  <c r="H102" i="3"/>
  <c r="H36" i="1"/>
  <c r="H37" i="1"/>
  <c r="H38" i="1"/>
  <c r="H39" i="1"/>
  <c r="H40" i="1"/>
  <c r="H41" i="1"/>
  <c r="H42" i="1"/>
  <c r="H101" i="3"/>
  <c r="H44" i="1"/>
  <c r="H45" i="1"/>
  <c r="H46" i="1"/>
  <c r="H47" i="1"/>
  <c r="H48" i="1"/>
  <c r="G33" i="1"/>
  <c r="G34" i="1"/>
  <c r="G102" i="3"/>
  <c r="G36" i="1"/>
  <c r="G37" i="1"/>
  <c r="G38" i="1"/>
  <c r="G39" i="1"/>
  <c r="G40" i="1"/>
  <c r="G41" i="1"/>
  <c r="G42" i="1"/>
  <c r="G101" i="3"/>
  <c r="G44" i="1"/>
  <c r="G45" i="1"/>
  <c r="G46" i="1"/>
  <c r="G47" i="1"/>
  <c r="G48" i="1"/>
  <c r="F33" i="1"/>
  <c r="F34" i="1"/>
  <c r="F102" i="3"/>
  <c r="F36" i="1"/>
  <c r="F37" i="1"/>
  <c r="F38" i="1"/>
  <c r="F39" i="1"/>
  <c r="F40" i="1"/>
  <c r="F41" i="1"/>
  <c r="F42" i="1"/>
  <c r="F101" i="3"/>
  <c r="F44" i="1"/>
  <c r="F45" i="1"/>
  <c r="F46" i="1"/>
  <c r="F47" i="1"/>
  <c r="F48" i="1"/>
  <c r="D48" i="1"/>
  <c r="E33" i="1"/>
  <c r="E34" i="1"/>
  <c r="E102" i="3"/>
  <c r="E36" i="1"/>
  <c r="E37" i="1"/>
  <c r="E38" i="1"/>
  <c r="E39" i="1"/>
  <c r="E40" i="1"/>
  <c r="E41" i="1"/>
  <c r="E42" i="1"/>
  <c r="E101" i="3"/>
  <c r="E44" i="1"/>
  <c r="E45" i="1"/>
  <c r="E46" i="1"/>
  <c r="E47" i="1"/>
  <c r="E48" i="1"/>
  <c r="D29" i="1"/>
  <c r="D33" i="1"/>
  <c r="D34" i="1"/>
  <c r="D36" i="1"/>
  <c r="D37" i="1"/>
  <c r="D38" i="1"/>
  <c r="D39" i="1"/>
  <c r="D40" i="1"/>
  <c r="D41" i="1"/>
  <c r="D42" i="1"/>
  <c r="D101" i="3"/>
  <c r="D44" i="1"/>
  <c r="D45" i="1"/>
  <c r="I7" i="1"/>
  <c r="I8" i="1"/>
  <c r="I9" i="1"/>
  <c r="I12" i="1"/>
  <c r="I13" i="1"/>
  <c r="I14" i="1"/>
  <c r="I15" i="1"/>
  <c r="I16" i="1"/>
  <c r="I17" i="1"/>
  <c r="I18" i="1"/>
  <c r="I19" i="1"/>
  <c r="I20" i="1"/>
  <c r="I21" i="1"/>
  <c r="I22" i="1"/>
  <c r="H7" i="1"/>
  <c r="H8" i="1"/>
  <c r="H10" i="1"/>
  <c r="H11" i="1"/>
  <c r="H13" i="1"/>
  <c r="H14" i="1"/>
  <c r="H15" i="1"/>
  <c r="H16" i="1"/>
  <c r="H17" i="1"/>
  <c r="H19" i="1"/>
  <c r="H20" i="1"/>
  <c r="H21" i="1"/>
  <c r="H22" i="1"/>
  <c r="G7" i="1"/>
  <c r="G8" i="1"/>
  <c r="G9" i="1"/>
  <c r="G12" i="1"/>
  <c r="G13" i="1"/>
  <c r="G14" i="1"/>
  <c r="G15" i="1"/>
  <c r="G16" i="1"/>
  <c r="G17" i="1"/>
  <c r="G18" i="1"/>
  <c r="G19" i="1"/>
  <c r="G20" i="1"/>
  <c r="G21" i="1"/>
  <c r="G22" i="1"/>
  <c r="F7" i="1"/>
  <c r="F8" i="1"/>
  <c r="F9" i="1"/>
  <c r="F12" i="1"/>
  <c r="F13" i="1"/>
  <c r="F14" i="1"/>
  <c r="F15" i="1"/>
  <c r="F16" i="1"/>
  <c r="F17" i="1"/>
  <c r="F19" i="1"/>
  <c r="F20" i="1"/>
  <c r="F21" i="1"/>
  <c r="F22" i="1"/>
  <c r="E7" i="1"/>
  <c r="E8" i="1"/>
  <c r="E9" i="1"/>
  <c r="E12" i="1"/>
  <c r="E13" i="1"/>
  <c r="E14" i="1"/>
  <c r="E15" i="1"/>
  <c r="E16" i="1"/>
  <c r="E17" i="1"/>
  <c r="E19" i="1"/>
  <c r="E20" i="1"/>
  <c r="E21" i="1"/>
  <c r="E22" i="1"/>
  <c r="D7" i="1"/>
  <c r="D8" i="1"/>
  <c r="D9" i="1"/>
  <c r="D10" i="1"/>
  <c r="D12" i="1"/>
  <c r="D13" i="1"/>
  <c r="D14" i="1"/>
  <c r="D15" i="1"/>
  <c r="D16" i="1"/>
  <c r="D17" i="1"/>
  <c r="D19" i="1"/>
  <c r="D20" i="1"/>
  <c r="D21" i="1"/>
  <c r="D22" i="1"/>
  <c r="E6" i="1"/>
  <c r="F6" i="1"/>
  <c r="G93" i="3"/>
  <c r="H93" i="3"/>
  <c r="I6" i="1"/>
  <c r="E107" i="4"/>
  <c r="D107" i="4"/>
  <c r="I104" i="4"/>
  <c r="H104" i="4"/>
  <c r="G104" i="4"/>
  <c r="F104" i="4"/>
  <c r="E104" i="4"/>
  <c r="D104" i="4"/>
  <c r="I103" i="4"/>
  <c r="H103" i="4"/>
  <c r="G103" i="4"/>
  <c r="F103" i="4"/>
  <c r="E103" i="4"/>
  <c r="D103" i="4"/>
  <c r="I102" i="4"/>
  <c r="H102" i="4"/>
  <c r="G102" i="4"/>
  <c r="F102" i="4"/>
  <c r="E102" i="4"/>
  <c r="D102" i="4"/>
  <c r="I101" i="4"/>
  <c r="H101" i="4"/>
  <c r="G101" i="4"/>
  <c r="F101" i="4"/>
  <c r="E101" i="4"/>
  <c r="D101" i="4"/>
  <c r="I100" i="4"/>
  <c r="H100" i="4"/>
  <c r="G100" i="4"/>
  <c r="F100" i="4"/>
  <c r="E100" i="4"/>
  <c r="D100" i="4"/>
  <c r="I98" i="4"/>
  <c r="H98" i="4"/>
  <c r="G98" i="4"/>
  <c r="F98" i="4"/>
  <c r="E98" i="4"/>
  <c r="D98" i="4"/>
  <c r="I97" i="4"/>
  <c r="H97" i="4"/>
  <c r="G97" i="4"/>
  <c r="F97" i="4"/>
  <c r="E97" i="4"/>
  <c r="D97" i="4"/>
  <c r="D93" i="4"/>
  <c r="I90" i="4"/>
  <c r="H90" i="4"/>
  <c r="G90" i="4"/>
  <c r="F90" i="4"/>
  <c r="E90" i="4"/>
  <c r="D90" i="4"/>
  <c r="I5" i="4"/>
  <c r="H5" i="4"/>
  <c r="G5" i="4"/>
  <c r="F5" i="4"/>
  <c r="E5" i="4"/>
  <c r="D5" i="4"/>
  <c r="H100" i="3"/>
  <c r="G100" i="3"/>
  <c r="F100" i="3"/>
  <c r="I91" i="3"/>
  <c r="H91" i="3"/>
  <c r="G91" i="3"/>
  <c r="F91" i="3"/>
  <c r="E91" i="3"/>
  <c r="D91" i="3"/>
  <c r="I90" i="3"/>
  <c r="H90" i="3"/>
  <c r="G90" i="3"/>
  <c r="F90" i="3"/>
  <c r="E90" i="3"/>
  <c r="D90" i="3"/>
  <c r="I81" i="3"/>
  <c r="H81" i="3"/>
  <c r="G81" i="3"/>
  <c r="F81" i="3"/>
  <c r="E81" i="3"/>
  <c r="D81" i="3"/>
  <c r="I80" i="3"/>
  <c r="H80" i="3"/>
  <c r="G80" i="3"/>
  <c r="F80" i="3"/>
  <c r="E80" i="3"/>
  <c r="D80" i="3"/>
  <c r="E107" i="2"/>
  <c r="I104" i="2"/>
  <c r="H104" i="2"/>
  <c r="G104" i="2"/>
  <c r="F104" i="2"/>
  <c r="E104" i="2"/>
  <c r="D104" i="2"/>
  <c r="I103" i="2"/>
  <c r="H103" i="2"/>
  <c r="G103" i="2"/>
  <c r="F103" i="2"/>
  <c r="E103" i="2"/>
  <c r="D103" i="2"/>
  <c r="I102" i="2"/>
  <c r="H102" i="2"/>
  <c r="G102" i="2"/>
  <c r="F102" i="2"/>
  <c r="E102" i="2"/>
  <c r="D102" i="2"/>
  <c r="I101" i="2"/>
  <c r="H101" i="2"/>
  <c r="G101" i="2"/>
  <c r="F101" i="2"/>
  <c r="E101" i="2"/>
  <c r="D101" i="2"/>
  <c r="I100" i="2"/>
  <c r="H100" i="2"/>
  <c r="G100" i="2"/>
  <c r="F100" i="2"/>
  <c r="E100" i="2"/>
  <c r="D100" i="2"/>
  <c r="I98" i="2"/>
  <c r="H98" i="2"/>
  <c r="G98" i="2"/>
  <c r="F98" i="2"/>
  <c r="E98" i="2"/>
  <c r="D98" i="2"/>
  <c r="I97" i="2"/>
  <c r="H97" i="2"/>
  <c r="G97" i="2"/>
  <c r="F97" i="2"/>
  <c r="E97" i="2"/>
  <c r="D97" i="2"/>
  <c r="I95" i="2"/>
  <c r="I94" i="2" s="1"/>
  <c r="H95" i="2"/>
  <c r="H94" i="2" s="1"/>
  <c r="H95" i="1" s="1"/>
  <c r="G95" i="2"/>
  <c r="G94" i="2" s="1"/>
  <c r="G95" i="1" s="1"/>
  <c r="F95" i="2"/>
  <c r="F94" i="2" s="1"/>
  <c r="F95" i="1" s="1"/>
  <c r="E95" i="2"/>
  <c r="E94" i="2" s="1"/>
  <c r="E95" i="1" s="1"/>
  <c r="I93" i="2"/>
  <c r="H93" i="2"/>
  <c r="G93" i="2"/>
  <c r="F93" i="2"/>
  <c r="E93" i="2"/>
  <c r="D93" i="2"/>
  <c r="I90" i="2"/>
  <c r="H90" i="2"/>
  <c r="G90" i="2"/>
  <c r="F90" i="2"/>
  <c r="E90" i="2"/>
  <c r="D90" i="2"/>
  <c r="E84" i="2"/>
  <c r="D106" i="2"/>
  <c r="I80" i="2"/>
  <c r="H80" i="2"/>
  <c r="G80" i="2"/>
  <c r="F80" i="2"/>
  <c r="E80" i="2"/>
  <c r="D80" i="2"/>
  <c r="I64" i="2"/>
  <c r="H64" i="2"/>
  <c r="G64" i="2"/>
  <c r="F64" i="2"/>
  <c r="E64" i="2"/>
  <c r="D64" i="2"/>
  <c r="I54" i="2"/>
  <c r="H54" i="2"/>
  <c r="G54" i="2"/>
  <c r="F54" i="2"/>
  <c r="E54" i="2"/>
  <c r="I23" i="2"/>
  <c r="H23" i="2"/>
  <c r="G23" i="2"/>
  <c r="F23" i="2"/>
  <c r="E23" i="2"/>
  <c r="D23" i="2"/>
  <c r="I5" i="2"/>
  <c r="H5" i="2"/>
  <c r="G5" i="2"/>
  <c r="F5" i="2"/>
  <c r="E5" i="2"/>
  <c r="D5" i="2"/>
  <c r="H49" i="4" l="1"/>
  <c r="H74" i="4"/>
  <c r="H76" i="4" s="1"/>
  <c r="D49" i="4"/>
  <c r="D52" i="4" s="1"/>
  <c r="D74" i="4"/>
  <c r="D76" i="4" s="1"/>
  <c r="E49" i="4"/>
  <c r="E52" i="4" s="1"/>
  <c r="E74" i="4"/>
  <c r="E76" i="4" s="1"/>
  <c r="F74" i="4"/>
  <c r="F76" i="4" s="1"/>
  <c r="F49" i="4"/>
  <c r="I49" i="4"/>
  <c r="I74" i="4"/>
  <c r="I76" i="4" s="1"/>
  <c r="G49" i="4"/>
  <c r="G74" i="4"/>
  <c r="G76" i="4" s="1"/>
  <c r="F74" i="2"/>
  <c r="G92" i="2"/>
  <c r="E92" i="2"/>
  <c r="I92" i="2"/>
  <c r="E92" i="4"/>
  <c r="I92" i="4"/>
  <c r="H92" i="4"/>
  <c r="I97" i="1"/>
  <c r="G97" i="1"/>
  <c r="F92" i="2"/>
  <c r="D35" i="1"/>
  <c r="D102" i="3"/>
  <c r="E50" i="2"/>
  <c r="E106" i="2" s="1"/>
  <c r="F92" i="4"/>
  <c r="D46" i="1"/>
  <c r="D103" i="3"/>
  <c r="D92" i="2"/>
  <c r="H92" i="2"/>
  <c r="D92" i="4"/>
  <c r="G92" i="4"/>
  <c r="G99" i="4"/>
  <c r="I11" i="1"/>
  <c r="I96" i="3"/>
  <c r="I94" i="3" s="1"/>
  <c r="I96" i="1" s="1"/>
  <c r="H12" i="1"/>
  <c r="H96" i="3"/>
  <c r="H94" i="3" s="1"/>
  <c r="H96" i="1" s="1"/>
  <c r="H94" i="1" s="1"/>
  <c r="G11" i="1"/>
  <c r="G96" i="3"/>
  <c r="G94" i="3" s="1"/>
  <c r="G96" i="1" s="1"/>
  <c r="G94" i="1" s="1"/>
  <c r="I95" i="1"/>
  <c r="F11" i="1"/>
  <c r="F96" i="3"/>
  <c r="F94" i="3" s="1"/>
  <c r="F96" i="1" s="1"/>
  <c r="F94" i="1" s="1"/>
  <c r="D11" i="1"/>
  <c r="D96" i="3"/>
  <c r="D94" i="3" s="1"/>
  <c r="D96" i="1" s="1"/>
  <c r="D94" i="1" s="1"/>
  <c r="E96" i="3"/>
  <c r="E94" i="3" s="1"/>
  <c r="E96" i="1" s="1"/>
  <c r="E94" i="1" s="1"/>
  <c r="E107" i="3"/>
  <c r="D100" i="3"/>
  <c r="G97" i="3"/>
  <c r="E93" i="3"/>
  <c r="D54" i="1"/>
  <c r="E84" i="3"/>
  <c r="E50" i="3" s="1"/>
  <c r="E52" i="3" s="1"/>
  <c r="F93" i="3"/>
  <c r="D93" i="3"/>
  <c r="E100" i="3"/>
  <c r="E103" i="3"/>
  <c r="H65" i="1"/>
  <c r="H64" i="1" s="1"/>
  <c r="G103" i="3"/>
  <c r="F103" i="3"/>
  <c r="H98" i="3"/>
  <c r="D107" i="3"/>
  <c r="D50" i="3"/>
  <c r="D106" i="3" s="1"/>
  <c r="D82" i="1"/>
  <c r="H103" i="3"/>
  <c r="D64" i="3"/>
  <c r="D65" i="1"/>
  <c r="D64" i="1" s="1"/>
  <c r="I103" i="3"/>
  <c r="H57" i="1"/>
  <c r="H54" i="1" s="1"/>
  <c r="D5" i="1"/>
  <c r="I99" i="2"/>
  <c r="H75" i="2"/>
  <c r="E74" i="2"/>
  <c r="G49" i="2"/>
  <c r="G99" i="2"/>
  <c r="G6" i="1"/>
  <c r="H9" i="1"/>
  <c r="G75" i="2"/>
  <c r="H74" i="2"/>
  <c r="D97" i="3"/>
  <c r="E97" i="3"/>
  <c r="E98" i="3"/>
  <c r="F97" i="3"/>
  <c r="F98" i="3"/>
  <c r="G98" i="3"/>
  <c r="H97" i="3"/>
  <c r="I98" i="3"/>
  <c r="D23" i="3"/>
  <c r="E43" i="1"/>
  <c r="E35" i="1"/>
  <c r="I43" i="1"/>
  <c r="I35" i="1"/>
  <c r="I75" i="2"/>
  <c r="D104" i="3"/>
  <c r="D47" i="1"/>
  <c r="D104" i="1" s="1"/>
  <c r="F43" i="1"/>
  <c r="F35" i="1"/>
  <c r="F99" i="4"/>
  <c r="I74" i="2"/>
  <c r="D74" i="2"/>
  <c r="D99" i="2"/>
  <c r="I97" i="3"/>
  <c r="E104" i="3"/>
  <c r="H104" i="3"/>
  <c r="I104" i="3"/>
  <c r="D5" i="3"/>
  <c r="I24" i="1"/>
  <c r="G43" i="1"/>
  <c r="G35" i="1"/>
  <c r="I93" i="3"/>
  <c r="E11" i="1"/>
  <c r="D75" i="2"/>
  <c r="E75" i="2"/>
  <c r="G104" i="3"/>
  <c r="H6" i="1"/>
  <c r="D18" i="1"/>
  <c r="D97" i="1" s="1"/>
  <c r="E18" i="1"/>
  <c r="E97" i="1" s="1"/>
  <c r="E10" i="1"/>
  <c r="F18" i="1"/>
  <c r="F97" i="1" s="1"/>
  <c r="F10" i="1"/>
  <c r="G10" i="1"/>
  <c r="H18" i="1"/>
  <c r="H97" i="1" s="1"/>
  <c r="I10" i="1"/>
  <c r="D43" i="1"/>
  <c r="H43" i="1"/>
  <c r="H35" i="1"/>
  <c r="D54" i="3"/>
  <c r="F104" i="3"/>
  <c r="D98" i="3"/>
  <c r="D99" i="4"/>
  <c r="H99" i="4"/>
  <c r="E99" i="4"/>
  <c r="I99" i="4"/>
  <c r="D49" i="2"/>
  <c r="H49" i="2"/>
  <c r="F75" i="2"/>
  <c r="F76" i="2" s="1"/>
  <c r="H99" i="2"/>
  <c r="E99" i="2"/>
  <c r="F99" i="2"/>
  <c r="E49" i="2"/>
  <c r="I49" i="2"/>
  <c r="G74" i="2"/>
  <c r="F49" i="2"/>
  <c r="I104" i="1"/>
  <c r="H104" i="1"/>
  <c r="G104" i="1"/>
  <c r="F104" i="1"/>
  <c r="E104" i="1"/>
  <c r="I64" i="1"/>
  <c r="G64" i="1"/>
  <c r="F64" i="1"/>
  <c r="E64" i="1"/>
  <c r="I54" i="1"/>
  <c r="G54" i="1"/>
  <c r="F54" i="1"/>
  <c r="E54" i="1"/>
  <c r="D49" i="3" l="1"/>
  <c r="I76" i="2"/>
  <c r="G105" i="2"/>
  <c r="G108" i="2" s="1"/>
  <c r="E105" i="4"/>
  <c r="E108" i="4" s="1"/>
  <c r="I105" i="2"/>
  <c r="I108" i="2" s="1"/>
  <c r="H76" i="2"/>
  <c r="E76" i="2"/>
  <c r="D105" i="2"/>
  <c r="D108" i="2" s="1"/>
  <c r="F105" i="4"/>
  <c r="F108" i="4" s="1"/>
  <c r="G105" i="4"/>
  <c r="G108" i="4" s="1"/>
  <c r="D74" i="1"/>
  <c r="D76" i="2"/>
  <c r="E106" i="3"/>
  <c r="D92" i="3"/>
  <c r="E92" i="3"/>
  <c r="G76" i="2"/>
  <c r="I92" i="3"/>
  <c r="F92" i="3"/>
  <c r="H92" i="3"/>
  <c r="G92" i="3"/>
  <c r="I94" i="1"/>
  <c r="I98" i="1"/>
  <c r="G98" i="1"/>
  <c r="D98" i="1"/>
  <c r="I105" i="4"/>
  <c r="I108" i="4" s="1"/>
  <c r="D74" i="3"/>
  <c r="I99" i="3"/>
  <c r="E99" i="3"/>
  <c r="F98" i="1"/>
  <c r="E98" i="1"/>
  <c r="G99" i="3"/>
  <c r="H99" i="3"/>
  <c r="F99" i="3"/>
  <c r="D99" i="3"/>
  <c r="D75" i="3"/>
  <c r="H98" i="1"/>
  <c r="D23" i="1"/>
  <c r="D49" i="1" s="1"/>
  <c r="F105" i="2"/>
  <c r="F108" i="2" s="1"/>
  <c r="D105" i="4"/>
  <c r="D108" i="4" s="1"/>
  <c r="H105" i="4"/>
  <c r="H108" i="4" s="1"/>
  <c r="H105" i="2"/>
  <c r="H108" i="2" s="1"/>
  <c r="E105" i="2"/>
  <c r="E108" i="2" s="1"/>
  <c r="E107" i="1"/>
  <c r="D107" i="1"/>
  <c r="I103" i="1"/>
  <c r="H103" i="1"/>
  <c r="G103" i="1"/>
  <c r="F103" i="1"/>
  <c r="E103" i="1"/>
  <c r="D103" i="1"/>
  <c r="I102" i="1"/>
  <c r="H102" i="1"/>
  <c r="G102" i="1"/>
  <c r="F102" i="1"/>
  <c r="E102" i="1"/>
  <c r="D102" i="1"/>
  <c r="I101" i="1"/>
  <c r="H101" i="1"/>
  <c r="G101" i="1"/>
  <c r="F101" i="1"/>
  <c r="E101" i="1"/>
  <c r="D101" i="1"/>
  <c r="I100" i="1"/>
  <c r="H100" i="1"/>
  <c r="G100" i="1"/>
  <c r="F100" i="1"/>
  <c r="E100" i="1"/>
  <c r="I93" i="1"/>
  <c r="H93" i="1"/>
  <c r="G93" i="1"/>
  <c r="F93" i="1"/>
  <c r="E93" i="1"/>
  <c r="D93" i="1"/>
  <c r="I91" i="1"/>
  <c r="H91" i="1"/>
  <c r="G91" i="1"/>
  <c r="F91" i="1"/>
  <c r="E91" i="1"/>
  <c r="D91" i="1"/>
  <c r="I90" i="1"/>
  <c r="H90" i="1"/>
  <c r="G90" i="1"/>
  <c r="F90" i="1"/>
  <c r="E90" i="1"/>
  <c r="D90" i="1"/>
  <c r="E84" i="1"/>
  <c r="D84" i="1"/>
  <c r="D50" i="1" s="1"/>
  <c r="D106" i="1" s="1"/>
  <c r="I81" i="1"/>
  <c r="H81" i="1"/>
  <c r="G81" i="1"/>
  <c r="F81" i="1"/>
  <c r="E81" i="1"/>
  <c r="D81" i="1"/>
  <c r="I80" i="1"/>
  <c r="H80" i="1"/>
  <c r="G80" i="1"/>
  <c r="F80" i="1"/>
  <c r="E80" i="1"/>
  <c r="D80" i="1"/>
  <c r="I23" i="1"/>
  <c r="I75" i="1" s="1"/>
  <c r="H23" i="1"/>
  <c r="G23" i="1"/>
  <c r="F23" i="1"/>
  <c r="E23" i="1"/>
  <c r="I5" i="1"/>
  <c r="I74" i="1" s="1"/>
  <c r="H5" i="1"/>
  <c r="H74" i="1" s="1"/>
  <c r="G5" i="1"/>
  <c r="G74" i="1" s="1"/>
  <c r="F5" i="1"/>
  <c r="F74" i="1" s="1"/>
  <c r="E5" i="1"/>
  <c r="E74" i="1" s="1"/>
  <c r="F92" i="1" l="1"/>
  <c r="D92" i="1"/>
  <c r="H92" i="1"/>
  <c r="I92" i="1"/>
  <c r="G105" i="3"/>
  <c r="G108" i="3" s="1"/>
  <c r="G92" i="1"/>
  <c r="E92" i="1"/>
  <c r="E50" i="1"/>
  <c r="I105" i="3"/>
  <c r="I108" i="3" s="1"/>
  <c r="D76" i="3"/>
  <c r="F105" i="3"/>
  <c r="F108" i="3" s="1"/>
  <c r="H105" i="3"/>
  <c r="H108" i="3" s="1"/>
  <c r="E105" i="3"/>
  <c r="E108" i="3" s="1"/>
  <c r="D105" i="3"/>
  <c r="D108" i="3" s="1"/>
  <c r="H99" i="1"/>
  <c r="F99" i="1"/>
  <c r="E49" i="1"/>
  <c r="E99" i="1"/>
  <c r="I99" i="1"/>
  <c r="G99" i="1"/>
  <c r="H75" i="1"/>
  <c r="H76" i="1" s="1"/>
  <c r="I49" i="1"/>
  <c r="I76" i="1"/>
  <c r="F49" i="1"/>
  <c r="D99" i="1"/>
  <c r="G75" i="1"/>
  <c r="G76" i="1" s="1"/>
  <c r="F75" i="1"/>
  <c r="F76" i="1" s="1"/>
  <c r="D75" i="1"/>
  <c r="D76" i="1" s="1"/>
  <c r="E75" i="1"/>
  <c r="E76" i="1" s="1"/>
  <c r="G49" i="1"/>
  <c r="H49" i="1"/>
  <c r="E106" i="1" l="1"/>
  <c r="E52" i="1"/>
  <c r="E105" i="1"/>
  <c r="G105" i="1"/>
  <c r="G108" i="1" s="1"/>
  <c r="D105" i="1"/>
  <c r="D108" i="1" s="1"/>
  <c r="F105" i="1"/>
  <c r="F108" i="1" s="1"/>
  <c r="H105" i="1"/>
  <c r="H108" i="1" s="1"/>
  <c r="I105" i="1"/>
  <c r="I108" i="1" s="1"/>
  <c r="E108" i="1" l="1"/>
</calcChain>
</file>

<file path=xl/sharedStrings.xml><?xml version="1.0" encoding="utf-8"?>
<sst xmlns="http://schemas.openxmlformats.org/spreadsheetml/2006/main" count="1765" uniqueCount="722">
  <si>
    <t>α/α</t>
  </si>
  <si>
    <t>Μείζονες Κατηγορίες</t>
  </si>
  <si>
    <t>Περιγραφή</t>
  </si>
  <si>
    <t>Πραγματοποιήσεις</t>
  </si>
  <si>
    <t>Εκτιμήσεις πραγματοποιήσεων έτους</t>
  </si>
  <si>
    <t>Προβλέψεις</t>
  </si>
  <si>
    <t>Α</t>
  </si>
  <si>
    <t>Έσοδα μη χρηματοοικονομικών συναλλαγών (1+2+3+4+5+6+7+8)</t>
  </si>
  <si>
    <t>Φόροι επί αγαθών και υπηρεσιών</t>
  </si>
  <si>
    <t>Τακτικοί φόροι ακίνητης περιουσίας</t>
  </si>
  <si>
    <t>Κοινωνικές εισφορές</t>
  </si>
  <si>
    <t>Μεταβιβάσεις</t>
  </si>
  <si>
    <t>Μεταβιβάσεις από Οργανισμούς Τοπικής Αυτοδιοίκησης (ΟΤΑ)</t>
  </si>
  <si>
    <t>Επιχορηγήσεις επενδύσεων από Οργανισμούς Τοπικής Αυτοδιοίκησης (ΟΤΑ)</t>
  </si>
  <si>
    <t>Πωλήσεις αγαθών και υπηρεσιών</t>
  </si>
  <si>
    <t>Λοιπά τρέχοντα έσοδα</t>
  </si>
  <si>
    <t>Τόκοι</t>
  </si>
  <si>
    <t>Πρόσοδος Κοινού Κεφαλαίου της Τράπεζας της Ελλάδος</t>
  </si>
  <si>
    <t>Πωλήσεις παγίων περιουσιακών στοιχείων</t>
  </si>
  <si>
    <t>Πωλήσεις Αποθεμάτων</t>
  </si>
  <si>
    <t>Πωλήσεις Τιμαλφών</t>
  </si>
  <si>
    <t>Β</t>
  </si>
  <si>
    <t>Δαπάνες μη χρηματοοικονομικών συναλλαγών (9+10+11+12+13+14+15+16+17+18+19)</t>
  </si>
  <si>
    <t>Παροχές σε εργαζόμενους</t>
  </si>
  <si>
    <t>21101+21201+21301</t>
  </si>
  <si>
    <t>Τακτικές αποδοχές</t>
  </si>
  <si>
    <t>21102+21202+21302</t>
  </si>
  <si>
    <t>Πρόσθετες αποδοχές</t>
  </si>
  <si>
    <t>Εργοδοτικές εισφορές</t>
  </si>
  <si>
    <t>Κοινωνικές παροχές</t>
  </si>
  <si>
    <t>Μεταβιβάσεις σε Οργανισμούς Τοπικής Αυτοδιοίκησης (ΟΤΑ)</t>
  </si>
  <si>
    <t>Αγορές αναλωσίμων</t>
  </si>
  <si>
    <t>Αμοιβές για υπηρεσίες</t>
  </si>
  <si>
    <t>Μισθώματα</t>
  </si>
  <si>
    <t>Επιδοτήσεις</t>
  </si>
  <si>
    <t>Λοιπές δαπάνες</t>
  </si>
  <si>
    <t>Πιστώσεις υπό κατανομή</t>
  </si>
  <si>
    <t>Αγορές παγίων περιουσιακών στοιχείων</t>
  </si>
  <si>
    <t>Αγορές Αποθεμάτων</t>
  </si>
  <si>
    <t>Γ</t>
  </si>
  <si>
    <t>Ισοζύγιο (Α-Β)</t>
  </si>
  <si>
    <t>Δ</t>
  </si>
  <si>
    <t>Μεταβολή απλήρωτων υποχρεώσεων προς φορείς εκτός ΓΚ</t>
  </si>
  <si>
    <t>Ε</t>
  </si>
  <si>
    <t>ΣΤ</t>
  </si>
  <si>
    <t>Δημοσιονομικό αποτέλεσμα (Γ+Δ+Ε)</t>
  </si>
  <si>
    <t>Ζ</t>
  </si>
  <si>
    <t>Δάνεια</t>
  </si>
  <si>
    <t>Κοινό Κεφάλαιο ΝΠΔΔ, Ασφαλιστικών Φορέων και λοιπών Φορέων Γενικής Κυβέρνησης στην Τράπεζα της Ελλάδος</t>
  </si>
  <si>
    <t>Προκαταβολές και λοιπές απαιτήσεις</t>
  </si>
  <si>
    <t>Χρεωστικοί τίτλοι (υποχρεώσεις)</t>
  </si>
  <si>
    <t>Ληφθείσες προκαταβολές και λοιπές υποχρεώσεις</t>
  </si>
  <si>
    <t>Υποχρεώσεις από εισπράξεις υπέρ τρίτων</t>
  </si>
  <si>
    <t>Η</t>
  </si>
  <si>
    <t>Θ</t>
  </si>
  <si>
    <t>Γενικό Σύνολο Εσόδων (Α + Ζ)</t>
  </si>
  <si>
    <t>Ι</t>
  </si>
  <si>
    <t>Κ</t>
  </si>
  <si>
    <t>Ταμειακό Ισοζύγιο (Θ - Ι)</t>
  </si>
  <si>
    <t xml:space="preserve">   ΠΕΡΙΓΡΑΦΗ </t>
  </si>
  <si>
    <t>(Δεν συμπληρώνεται. Υπολογίζεται αυτόματα.)</t>
  </si>
  <si>
    <t>ΑΛΕ</t>
  </si>
  <si>
    <t>Έσοδα</t>
  </si>
  <si>
    <t>Φόροι</t>
  </si>
  <si>
    <t>Μεταβιβάσεις από τον Κρατικό Προϋπολογισμό</t>
  </si>
  <si>
    <r>
      <rPr>
        <b/>
        <sz val="10"/>
        <rFont val="Calibri"/>
        <family val="2"/>
        <charset val="161"/>
        <scheme val="minor"/>
      </rPr>
      <t xml:space="preserve">α. </t>
    </r>
    <r>
      <rPr>
        <sz val="10"/>
        <rFont val="Calibri"/>
        <family val="2"/>
        <charset val="161"/>
        <scheme val="minor"/>
      </rPr>
      <t>Μεταβιβάσεις από Τακτικό Προϋπολογισμό</t>
    </r>
  </si>
  <si>
    <t>13101+13401</t>
  </si>
  <si>
    <r>
      <rPr>
        <b/>
        <sz val="10"/>
        <rFont val="Calibri"/>
        <family val="2"/>
        <charset val="161"/>
        <scheme val="minor"/>
      </rPr>
      <t xml:space="preserve">β. </t>
    </r>
    <r>
      <rPr>
        <sz val="10"/>
        <rFont val="Calibri"/>
        <family val="2"/>
        <charset val="161"/>
        <scheme val="minor"/>
      </rPr>
      <t>Μεταβιβάσεις από ΠΔΕ &amp; ΤΑΑ</t>
    </r>
  </si>
  <si>
    <t>12+13-13101-13401+14+15-151</t>
  </si>
  <si>
    <t>Λοιπά έσοδα</t>
  </si>
  <si>
    <t>Έξοδα</t>
  </si>
  <si>
    <t>31 (αγορές μείον πωλήσεις)</t>
  </si>
  <si>
    <t>Επενδυτικές δαπάνες</t>
  </si>
  <si>
    <t>22+24+25+27+29+32 (αγορές μείον πωλήσεις)+33 (αγορές μείον πωλήσεις)</t>
  </si>
  <si>
    <t>Λοιπές κατηγορίες εξόδων</t>
  </si>
  <si>
    <t>Ισοζύγιο</t>
  </si>
  <si>
    <t>Καταπτώσεις εγγυήσεων</t>
  </si>
  <si>
    <t>ΔΗΜΟΣΙΟΝΟΜΙΚΟ ΑΠΟΤΕΛΕΣΜΑ</t>
  </si>
  <si>
    <t>Επιχορηγήσεις επενδύσεων από την ΕΕ πλην κοινοτικών ταμείων</t>
  </si>
  <si>
    <t>Απόδοση τέλους ταφής</t>
  </si>
  <si>
    <t>Σημειώσεις για τη συμπλήρωση των φύλλων:</t>
  </si>
  <si>
    <t>- Στο φύλλο προϋπολογισμού "ΤΑΑ" συμπληρώνονται οι στήλες έως και το έτος 2026, καθώς τότε λήγει η χρονική επιλεξιμότητα των δαπανών του Ταμείου Ανάκαμψης και Ανθεκτικότητας.</t>
  </si>
  <si>
    <t>Έσοδα χρηματοοικονομικών συναλλαγών (20+21+22+23+24+25+26)</t>
  </si>
  <si>
    <t>Δαπάνες χρηματοοικονομικών συναλλαγών (27+28+29+30+31+32+33)</t>
  </si>
  <si>
    <t>Γενικό Σύνολο Δαπανών (Β + Η)</t>
  </si>
  <si>
    <t>Αυτόματος Πίνακας</t>
  </si>
  <si>
    <t>- Σε όλα τα φύλλα του παρόντος αρχείου δεν συμπληρώνονται τα κελιά του αυτόματου πίνακα, υπολογίζεται αυτόματα.</t>
  </si>
  <si>
    <t>- Ιδιαίτερη προσοχή πρέπει να δοθεί στα σκιαγραφημένα κελιά των φύλλων, στα οποία δεν πρέπει να καταχωρίζονται τιμές.</t>
  </si>
  <si>
    <t>Μεταβιβάσεις από την Κεντρική Διοίκηση</t>
  </si>
  <si>
    <t>Επιχορηγήσεις επενδύσεων από την Κεντρική Διοίκηση</t>
  </si>
  <si>
    <t>Αγαθά και υπηρεσίες</t>
  </si>
  <si>
    <t>Αγορές Τιμαλφών</t>
  </si>
  <si>
    <t>Χρεωστικοί τίτλοι</t>
  </si>
  <si>
    <t>Συμμετοχικοί τίτλοι και μερίδια επενδυτικών κεφαλαίων</t>
  </si>
  <si>
    <t>Μεταβολή απλήρωτων υποχρεώσεων σε φορείς εκτός Γενικής Κυβέρνησης (1-2)</t>
  </si>
  <si>
    <t>Mεταβιβάσεις από την Κεντρική Διοίκηση</t>
  </si>
  <si>
    <t>Παροχές σε  εργαζόμενους</t>
  </si>
  <si>
    <t>Επιχορηγήσεις επενδύσεων από την  Κεντρική Διοίκηση</t>
  </si>
  <si>
    <t>- Τα κελιά του αυτόματου πίνακα στο φύλλο "Σύνολο ΠY" συμπληρώνονται αυτόματα από τα στοιχεία του συνοπτικού, πλην των γραμμών 109 και 110, οι τιμές των οποίων προκύπτουν από τα φύλλα "Τακτικός προϋπ." και "ΠΔΕ &amp; ΤΑΑ", αντίστοιχα.</t>
  </si>
  <si>
    <t>Καταπτώσεις εγγυήσεων (13901)</t>
  </si>
  <si>
    <t>Τακτικές αποδοχές αιρετών και οργάνων διοίκησης</t>
  </si>
  <si>
    <t>Τακτικές αποδοχές τακτικών υπαλλήλων</t>
  </si>
  <si>
    <t>Τακτικές αποδοχές υπαλλήλων ορισμένου χρόνου</t>
  </si>
  <si>
    <t>Πρόσθετες αποδοχές υπαλλήλων ορισμένου χρόνου</t>
  </si>
  <si>
    <t>Πρόσθετες αποδοχές τακτικών υπαλλήλων</t>
  </si>
  <si>
    <t>Πρόσθετες αποδοχές αιρετών και οργάνων διοίκησης</t>
  </si>
  <si>
    <t>ΕΝΟΠΟΙΗΜΕΝΟΣ ΚΩΔΙΚΟΣ ΦΟΡΕΑ</t>
  </si>
  <si>
    <t>ΟΝΟΜΑΣΙΑ ΦΟΡΕΑ</t>
  </si>
  <si>
    <t>ΔΗΜΟΣ ΑΓΑΘΟΝΗΣΙΟΥ</t>
  </si>
  <si>
    <t>ΔΗΜΟΣ ΑΓΙΟΥ ΕΥΣΤΡΑΤΙΟΥ</t>
  </si>
  <si>
    <t>ΔΗΜΟΣ ΑΜΟΡΓΟΥ</t>
  </si>
  <si>
    <t>ΔΗΜΟΣ ΑΝΑΦΗΣ</t>
  </si>
  <si>
    <t>ΔΗΜΟΣ ΑΝΔΡΟΥ</t>
  </si>
  <si>
    <t>ΔΗΜΟΣ ΑΝΤΙΠΑΡΟΥ</t>
  </si>
  <si>
    <t>ΔΗΜΟΣ ΑΣΤΥΠΑΛΑΙΑΣ</t>
  </si>
  <si>
    <t>ΔΗΜΟΣ ΘΗΡΑΣ</t>
  </si>
  <si>
    <t>ΔΗΜΟΣ ΙΗΤΩΝ</t>
  </si>
  <si>
    <t>ΔΗΜΟΣ ΙΚΑΡΙΑΣ</t>
  </si>
  <si>
    <t>ΔΗΜΟΣ ΚΑΛΥΜΝΙΩΝ</t>
  </si>
  <si>
    <t>ΔΗΜΟΣ ΚΑΡΠΑΘΟΥ</t>
  </si>
  <si>
    <t>ΔΗΜΟΣ ΗΡΩΙΚΗΣ ΝΗΣΟΥ ΚΑΣΟΥ</t>
  </si>
  <si>
    <t>ΔΗΜΟΣ ΚΕΑΣ</t>
  </si>
  <si>
    <t>ΔΗΜΟΣ ΚΙΜΩΛΟΥ</t>
  </si>
  <si>
    <t>ΔΗΜΟΣ ΚΥΘΝΟΥ</t>
  </si>
  <si>
    <t>ΔΗΜΟΣ ΚΩ</t>
  </si>
  <si>
    <t>ΔΗΜΟΣ ΛΕΙΨΩΝ</t>
  </si>
  <si>
    <t>ΔΗΜΟΣ ΛΕΡΟΥ</t>
  </si>
  <si>
    <t>ΔΗΜΟΣ ΛΗΜΝΟΥ</t>
  </si>
  <si>
    <t>ΔΗΜΟΣ ΜΕΓΙΣΤΗΣ</t>
  </si>
  <si>
    <t>ΔΗΜΟΣ ΜΗΛΟΥ</t>
  </si>
  <si>
    <t>ΔΗΜΟΣ ΜΥΚΟΝΟΥ</t>
  </si>
  <si>
    <t>ΔΗΜΟΣ ΝΑΞΟΥ ΚΑΙ ΜΙΚΡΩΝ ΚΥΚΛΑΔΩΝ</t>
  </si>
  <si>
    <t>ΔΗΜΟΣ ΝΙΣΥΡΟΥ</t>
  </si>
  <si>
    <t>ΔΗΜΟΣ ΟΙΝΟΥΣΣΩΝ</t>
  </si>
  <si>
    <t>ΔΗΜΟΣ ΠΑΡΟΥ</t>
  </si>
  <si>
    <t>ΔΗΜΟΣ ΠΑΤΜΟΥ</t>
  </si>
  <si>
    <t>ΔΗΜΟΣ ΡΟΔΟΥ</t>
  </si>
  <si>
    <t>ΔΗΜΟΣ ΣΕΡΙΦΟΥ</t>
  </si>
  <si>
    <t>ΔΗΜΟΣ ΣΙΚΙΝΟΥ</t>
  </si>
  <si>
    <t>ΔΗΜΟΣ ΣΙΦΝΟΥ</t>
  </si>
  <si>
    <t>ΔΗΜΟΣ ΣΥΜΗΣ</t>
  </si>
  <si>
    <t>ΔΗΜΟΣ ΣΥΡΟΥ-ΕΡΜΟΥΠΟΛΗΣ</t>
  </si>
  <si>
    <t>ΔΗΜΟΣ ΤΗΛΟΥ</t>
  </si>
  <si>
    <t>ΔΗΜΟΣ ΤΗΝΟΥ</t>
  </si>
  <si>
    <t>ΔΗΜΟΣ ΦΟΛΕΓΑΝΔΡΟΥ</t>
  </si>
  <si>
    <t>ΔΗΜΟΣ ΦΟΥΡΝΩΝ ΚΟΡΣΕΩΝ</t>
  </si>
  <si>
    <t>ΔΗΜΟΣ ΧΑΛΚΗΣ</t>
  </si>
  <si>
    <t>ΔΗΜΟΣ ΧΙΟΥ</t>
  </si>
  <si>
    <t>ΔΗΜΟΣ ΗΡΩΙΚΗΣ ΝΗΣΟΥ ΨΑΡΩΝ</t>
  </si>
  <si>
    <t>ΔΗΜΟΣ ΑΝΑΤΟΛΙΚΗΣ ΣΑΜΟΥ</t>
  </si>
  <si>
    <t>ΔΗΜΟΣ ΔΥΤΙΚΗΣ ΣΑΜΟΥ</t>
  </si>
  <si>
    <t>ΔΗΜΟΣ ΔΥΤΙΚΗΣ ΛΕΣΒΟΥ</t>
  </si>
  <si>
    <t>ΔΗΜΟΣ ΜΥΤΙΛΗΝΗΣ</t>
  </si>
  <si>
    <t>ΠΕΡΙΦΕΡΕΙΑ ΒΟΡΕΙΟΥ ΑΙΓΑΙΟΥ</t>
  </si>
  <si>
    <t>ΠΕΡΙΦΕΡΕΙΑ ΝΟΤΙΟΥ ΑΙΓΑΙΟΥ</t>
  </si>
  <si>
    <t>ΖΑΧΑΡΕΙΟΣ ΠΡΟΤΥΠΟΣ ΜΟΝΑΔΑ ΦΡΟΝΤΙΔΑΣ ΗΛΙΚΙΩΜΕΝΩΝ "Η ΑΓΙΑ ΠΑΡΑΣΚΕΥΗ"</t>
  </si>
  <si>
    <t>ΓΗΡΟΚΟΜΕΙΟ "Η ΑΓΙΑ ΕΛΕΝΗ" ΑΝΤΩΝΙΟΥ ΚΑΙ ΕΛΕΝΗΣ ΛΙΛΛΗ Η ΡΙΤΣΟΥ</t>
  </si>
  <si>
    <t>ΒΙΒΛΙΟΘΗΚΗ ΠΑΝΑΓΙΩΤΗ ΚΟΥΣΑΘΑΝΑ - ΔΗΜΟΤΙΚΗ ΣΤΕΓΗ ΜΕΛΕΤΗΣ ΠΟΛΙΤΙΣΜΟΥ ΚΑΙ ΠΑΡΑΔΟΣΗΣ ΔΗΜΟΥ ΜΥΚΟΝΟΥ</t>
  </si>
  <si>
    <t>ΔΗΜΟΤΙΚΟΣ ΟΡΓΑΝΙΣΜΟΣ ΠΡΟΝΟΙΑΣ ΔΗΜΟΥ ΡΟΔΟΥ</t>
  </si>
  <si>
    <t>ΔΗΜΟΤΙΚΟ ΓΗΡΟΚΟΜΕΙΟ ΒΑΘΕΟΣ ΣΑΜΟΥ (ΙΔΡΥΜΑ ΝΤΑΕΛ)</t>
  </si>
  <si>
    <t>ΔΗΜΟΤΙΚΟ ΙΕΡΟ ΙΔΡΥΜΑ ΑΓΙΑΣ ΤΡΙΑΔΑΣ ΓΥΡΛΑΣ</t>
  </si>
  <si>
    <t>ΜΟΥΣΕΙΟ ΚΩΣΤΑ ΤΣΟΚΛΗ</t>
  </si>
  <si>
    <t>ΔΗΜΟΤΙΚΟ ΛΙΜΕΝΙΚΟ ΤΑΜΕΙΟ ΑΜΟΡΓΟΥ</t>
  </si>
  <si>
    <t>ΔΗΜΟΤΙΚΟ ΛΙΜΕΝΙΚΟ ΤΑΜΕΙΟ ΑΝΔΡΟΥ</t>
  </si>
  <si>
    <t>ΔΗΜΟΤΙΚΟ ΛΙΜΕΝΙΚΟ ΤΑΜΕΙΟ ΘΗΡΑΣ</t>
  </si>
  <si>
    <t>ΔΗΜΟΤΙΚΟ ΛΙΜΕΝΙΚΟ ΤΑΜΕΙΟ ΙΟΥ</t>
  </si>
  <si>
    <t>ΔΗΜΟΤΙΚΟ ΛΙΜΕΝΙΚΟ ΤΑΜΕΙΟ ΚΑΛΥΜΝΟΥ</t>
  </si>
  <si>
    <t>ΔΗΜΟΤΙΚΟ ΛΙΜΕΝΙΚΟ ΤΑΜΕΙΟ ΚΩ</t>
  </si>
  <si>
    <t>ΔΗΜΟΤΙΚΟ ΛΙΜΕΝΙΚΟ ΤΑΜΕΙΟ ΛΕΡΟΥ</t>
  </si>
  <si>
    <t>ΔΙΑΔΗΜΟΤΙΚΟ ΛΙΜΕΝΙΚΟ ΤΑΜΕΙΟ ΛΕΣΒΟΥ</t>
  </si>
  <si>
    <t>ΣΥΝΔΕΣΜΟΣ ΚΟΙΝΩΝΙΚΗΣ ΠΡΟΣΤΑΣΙΑΣ ΚΑΙ ΑΛΛΗΛΕΓΓΥΗΣ ΔΗΜΩΝ ΜΥΤΙΛΗΝΗΣ ΚΑΙ ΔΥΤΙΚΗΣ ΛΕΣΒΟΥ</t>
  </si>
  <si>
    <t>ΔΗΜΟΤΙΚΟ ΛΙΜΕΝΙΚΟ ΤΑΜΕΙΟ ΛΗΜΝΟΥ</t>
  </si>
  <si>
    <t>ΔΗΜΟΤΙΚΟ ΛΙΜΕΝΙΚΟ ΤΑΜΕΙΟ ΜΗΛΟΥ</t>
  </si>
  <si>
    <t>ΔΗΜΟΤΙΚΟ ΛΙΜΕΝΙΚΟ ΤΑΜΕΙΟ ΜΥΚΟΝΟΥ</t>
  </si>
  <si>
    <t>ΔΗΜΟΤΙΚΟ ΛΙΜΕΝΙΚΟ ΤΑΜΕΙΟ ΝΑΞΟΥ</t>
  </si>
  <si>
    <t>ΔΗΜΟΤΙΚΟ ΛΙΜΕΝΙΚΟ ΤΑΜΕΙΟ ΠΑΡΟΥ - ΑΝΤΙΠΑΡΟΥ</t>
  </si>
  <si>
    <t>ΔΗΜΟΤΙΚΟ ΛΙΜΕΝΙΚΟ ΤΑΜΕΙΟ ΠΑΤΜΟΥ</t>
  </si>
  <si>
    <t>ΔΗΜΟΤΙΚΟ ΛΙΜΕΝΙΚΟ ΤΑΜΕΙΟ ΝΟΤΙΑΣ ΔΩΔΕΚΑΝΗΣΟΥ</t>
  </si>
  <si>
    <t>ΜΟΥΣΕΙΟ ΝΕΟΕΛΛΗΝΙΚΗΣ ΤΕΧΝΗΣ ΔΗΜΟΥ ΡΟΔΟΥ</t>
  </si>
  <si>
    <t>ΔΗΜΟΤΙΚΟ ΛΙΜΕΝΙΚΟ ΤΑΜΕΙΟ ΣΑΜΟΥ</t>
  </si>
  <si>
    <t>ΔΗΜΟΤΙΚΟ ΛΙΜΕΝΙΚΟ ΤΑΜΕΙΟ ΣΙΦΝΟΥ</t>
  </si>
  <si>
    <t>ΔΗΜΟΤΙΚΟ ΛΙΜΕΝΙΚΟ ΤΑΜΕΙΟ ΣΥΡΟΥ</t>
  </si>
  <si>
    <t>ΔΗΜΟΤΙΚΟ ΛΙΜΕΝΙΚΟ ΤΑΜΕΙΟ ΤΗΝΟΥ</t>
  </si>
  <si>
    <t>ΔΗΜΟΤΙΚΟ ΛΙΜΕΝΙΚΟ ΤΑΜΕΙΟ ΧΙΟΥ</t>
  </si>
  <si>
    <t>ΣΧΟΛΙΚΗ ΕΠΙΤΡΟΠΗ ΔΕΥΤΕΡΟΒΑΘΜΙΑΣ ΕΚΠΑΙΔΕΥΣΗΣ ΔΗΜΟΥ ΡΟΔΟΥ</t>
  </si>
  <si>
    <t>ΣΧΟΛΙΚΗ ΕΠΙΤΡΟΠΗ ΠΡΩΤΟΒΑΘΜΙΑΣ ΕΚΠΑΙΔΕΥΣΗΣ ΔΗΜΟΥ ΡΟΔΟΥ</t>
  </si>
  <si>
    <t>ΣΧΟΛΙΚΗ ΕΠΙΤΡΟΠΗ ΠΡΩΤΟΒΑΘΜΙΑΣ ΕΚΠΑΙΔΕΥΣΗΣ ΔΗΜΟΥ ΜΥΤΙΛΗΝΗΣ</t>
  </si>
  <si>
    <t>ΣΧΟΛΙΚΗ ΕΠΙΤΡΟΠΗ ΔΕΥΤΕΡΟΒΑΘΜΙΑΣ ΕΚΠΑΙΔΕΥΣΗΣ ΔΗΜΟΥ ΜΥΤΙΛΗΝΗΣ</t>
  </si>
  <si>
    <t>ΔΗΜΟΣ ΑΓΙΑΣ ΒΑΡΒΑΡΑΣ</t>
  </si>
  <si>
    <t>ΔΗΜΟΣ ΑΓΙΑΣ ΠΑΡΑΣΚΕΥΗΣ</t>
  </si>
  <si>
    <t>ΔΗΜΟΣ ΑΓΙΟΥ ΔΗΜΗΤΡΙΟΥ</t>
  </si>
  <si>
    <t>ΔΗΜΟΣ ΑΓΙΩΝ ΑΝΑΡΓΥΡΩΝ-ΚΑΜΑΤΕΡΟΥ</t>
  </si>
  <si>
    <t>ΔΗΜΟΣ ΑΓΚΙΣΤΡΙΟΥ</t>
  </si>
  <si>
    <t>ΔΗΜΟΣ ΑΘΗΝΑΙΩΝ</t>
  </si>
  <si>
    <t>ΔΗΜΟΣ ΑΙΓΑΛΕΩ</t>
  </si>
  <si>
    <t>ΔΗΜΟΣ ΑΙΓΙΝΑΣ</t>
  </si>
  <si>
    <t>ΔΗΜΟΣ ΑΛΙΜΟΥ</t>
  </si>
  <si>
    <t>ΔΗΜΟΣ ΑΜΑΡΟΥΣΙΟΥ</t>
  </si>
  <si>
    <t>ΔΗΜΟΣ ΑΣΠΡΟΠΥΡΓΟΥ</t>
  </si>
  <si>
    <t>ΔΗΜΟΣ ΑΧΑΡΝΩΝ</t>
  </si>
  <si>
    <t>ΔΗΜΟΣ ΒΑΡΗΣ-ΒΟΥΛΑΣ-ΒΟΥΛΙΑΓΜΕΝΗΣ</t>
  </si>
  <si>
    <t>ΔΗΜΟΣ ΒΡΙΛΗΣΣΙΩΝ</t>
  </si>
  <si>
    <t>ΔΗΜΟΣ ΒΥΡΩΝΟΣ</t>
  </si>
  <si>
    <t>ΔΗΜΟΣ ΓΑΛΑΤΣΙΟΥ</t>
  </si>
  <si>
    <t>ΔΗΜΟΣ ΓΛΥΦΑΔΑΣ</t>
  </si>
  <si>
    <t>ΔΗΜΟΣ ΔΑΦΝΗΣ-ΥΜΗΤΤΟΥ</t>
  </si>
  <si>
    <t>ΔΗΜΟΣ ΔΙΟΝΥΣΟΥ</t>
  </si>
  <si>
    <t>ΔΗΜΟΣ ΕΛΕΥΣΙΝΑΣ</t>
  </si>
  <si>
    <t>ΔΗΜΟΣ ΕΛΛΗΝΙΚΟΥ-ΑΡΓΥΡΟΥΠΟΛΗΣ</t>
  </si>
  <si>
    <t>ΔΗΜΟΣ ΖΩΓΡΑΦΟΥ</t>
  </si>
  <si>
    <t>ΔΗΜΟΣ ΗΛΙΟΥΠΟΛΕΩΣ</t>
  </si>
  <si>
    <t>ΔΗΜΟΣ ΗΡΑΚΛΕΙΟΥ ΑΤΤΙΚΗΣ</t>
  </si>
  <si>
    <t>ΔΗΜΟΣ ΙΛΙΟΥ</t>
  </si>
  <si>
    <t>ΔΗΜΟΣ ΚΑΙΣΑΡΙΑΝΗΣ</t>
  </si>
  <si>
    <t>ΔΗΜΟΣ ΚΑΛΛΙΘΕΑΣ</t>
  </si>
  <si>
    <t>ΔΗΜΟΣ ΚΕΡΑΤΣΙΝΙΟΥ-ΔΡΑΠΕΤΣΩΝΑΣ</t>
  </si>
  <si>
    <t>ΔΗΜΟΣ ΚΗΦΙΣΙΑΣ</t>
  </si>
  <si>
    <t>ΔΗΜΟΣ ΚΟΡΥΔΑΛΛΟΥ</t>
  </si>
  <si>
    <t>ΔΗΜΟΣ ΚΡΩΠΙΑΣ</t>
  </si>
  <si>
    <t>ΔΗΜΟΣ ΚΥΘΗΡΩΝ</t>
  </si>
  <si>
    <t>ΔΗΜΟΣ ΛΑΥΡΕΩΤΙΚΗΣ</t>
  </si>
  <si>
    <t>ΔΗΜΟΣ ΛΥΚΟΒΡΥΣΗΣ-ΠΕΥΚΗΣ</t>
  </si>
  <si>
    <t>ΔΗΜΟΣ ΜΑΝΔΡΑΣ-ΕΙΔΥΛΛΙΑΣ</t>
  </si>
  <si>
    <t>ΔΗΜΟΣ ΜΑΡΑΘΩΝΟΣ</t>
  </si>
  <si>
    <t>ΔΗΜΟΣ ΜΑΡΚΟΠΟΥΛΟΥ ΜΕΣΟΓΑΙΑΣ</t>
  </si>
  <si>
    <t>ΔΗΜΟΣ ΜΕΓΑΡΕΩΝ</t>
  </si>
  <si>
    <t>ΔΗΜΟΣ ΜΕΤΑΜΟΡΦΩΣΕΩΣ</t>
  </si>
  <si>
    <t>ΔΗΜΟΣ ΜΟΣΧΑΤΟΥ-ΤΑΥΡΟΥ</t>
  </si>
  <si>
    <t>ΔΗΜΟΣ ΝΕΑΣ ΙΩΝΙΑΣ</t>
  </si>
  <si>
    <t>ΔΗΜΟΣ ΝΕΑΣ ΣΜΥΡΝΗΣ</t>
  </si>
  <si>
    <t>ΔΗΜΟΣ ΝΙΚΑΙΑΣ-ΑΓΙΟΥ ΙΩΑΝΝΗ ΡΕΝΤΗ</t>
  </si>
  <si>
    <t>ΔΗΜΟΣ ΠΑΙΑΝΙΑΣ</t>
  </si>
  <si>
    <t>ΔΗΜΟΣ ΠΑΛΑΙΟΥ ΦΑΛΗΡΟΥ</t>
  </si>
  <si>
    <t>ΔΗΜΟΣ ΠΑΛΛΗΝΗΣ</t>
  </si>
  <si>
    <t>ΔΗΜΟΣ ΠΑΠΑΓΟΥ-ΧΟΛΑΡΓΟΥ</t>
  </si>
  <si>
    <t>ΔΗΜΟΣ ΠΕΙΡΑΙΩΣ</t>
  </si>
  <si>
    <t>ΔΗΜΟΣ ΠΕΝΤΕΛΗΣ</t>
  </si>
  <si>
    <t>ΔΗΜΟΣ ΠΕΡΑΜΑΤΟΣ</t>
  </si>
  <si>
    <t>ΔΗΜΟΣ ΠΕΡΙΣΤΕΡΙΟΥ</t>
  </si>
  <si>
    <t>ΔΗΜΟΣ ΠΕΤΡΟΥΠΟΛΕΩΣ</t>
  </si>
  <si>
    <t>ΔΗΜΟΣ ΠΟΡΟΥ</t>
  </si>
  <si>
    <t>ΔΗΜΟΣ ΡΑΦΗΝΑΣ-ΠΙΚΕΡΜΙΟΥ</t>
  </si>
  <si>
    <t>ΔΗΜΟΣ ΣΑΛΑΜΙΝΑΣ</t>
  </si>
  <si>
    <t>ΔΗΜΟΣ ΣΑΡΩΝΙΚΟΥ</t>
  </si>
  <si>
    <t>ΔΗΜΟΣ ΣΠΑΤΩΝ-ΑΡΤΕΜΙΔΟΣ</t>
  </si>
  <si>
    <t>ΔΗΜΟΣ ΣΠΕΤΣΩΝ</t>
  </si>
  <si>
    <t>ΔΗΜΟΣ ΤΡΟΙΖΗΝΙΑΣ-ΜΕΘΑΝΩΝ</t>
  </si>
  <si>
    <t>ΔΗΜΟΣ ΥΔΡΑΣ</t>
  </si>
  <si>
    <t>ΔΗΜΟΣ ΝΕΑΣ ΦΙΛΑΔΕΛΦΕΙΑΣ - ΝΕΑΣ ΧΑΛΚΗΔΟΝΑΣ</t>
  </si>
  <si>
    <t>ΔΗΜΟΣ ΦΙΛΟΘΕΗΣ-ΨΥΧΙΚΟΥ</t>
  </si>
  <si>
    <t>ΔΗΜΟΣ ΦΥΛΗΣ</t>
  </si>
  <si>
    <t>ΔΗΜΟΣ ΧΑΙΔΑΡΙΟΥ</t>
  </si>
  <si>
    <t>ΔΗΜΟΣ ΧΑΛΑΝΔΡΙΟΥ</t>
  </si>
  <si>
    <t>ΔΗΜΟΣ ΩΡΩΠΟΥ</t>
  </si>
  <si>
    <t>ΠΕΡΙΦΕΡΕΙΑ ΑΤΤΙΚΗΣ</t>
  </si>
  <si>
    <t>ΔΗΜΟΤΙΚΟ ΒΡΕΦΟΚΟΜΕΙΟ ΑΘΗΝΩΝ</t>
  </si>
  <si>
    <t>ΚΕΝΤΡΟ ΑΤΟΜΩΝ ΜΕ ΕΙΔΙΚΕΣ ΑΝΑΓΚΕΣ ΔΗΜΟΥ ΑΧΑΡΝΩΝ "Η ΑΡΩΓΗ"</t>
  </si>
  <si>
    <t>ΙΔΡΥΜΑ ΚΟΙΝΩΝΙΚΟΥ ΞΕΝΩΝΑ ΕΝΗΛΙΚΩΝ - ΔΩΡΕΑ ΓΕΩΡΓΙΑΣ ΚΑΙ ΑΧΙΛΛΕΩΣ ΚΑΡΑΤΖΑ ΠΡΟΣ ΤΗΝ ΚΟΙΝΟΤΗΤΑ ΒΟΥΛΙΑΓΜΕΝΗΣ</t>
  </si>
  <si>
    <t>ΠΑΓΚΟΣΜΙΟ ΠΟΛΙΤΙΣΤΙΚΟ ΙΔΡΥΜΑ ΕΛΛΗΝΙΣΜΟΥ ΔΙΑΣΠΟΡΑΣ "ΑΝΔΡΕΑΣ ΠΑΠΑΝΔΡΕΟΥ" ΔΗΜΟΥ ΝΕΑΣ ΦΙΛΑΔΕΛΦΕΙΑΣ - ΧΑΛΚΗΔΟΝΑΣ</t>
  </si>
  <si>
    <t>ΦΟΡΕΑΣ ΛΑΙΚΩΝ ΑΓΟΡΩΝ ΠΕΡΙΦΕΡΕΙΑΣ ΑΤΤΙΚΗΣ</t>
  </si>
  <si>
    <t>ΚΕΝΤΡΟ ΥΠΟΔΟΧΗΣ ΚΑΙ ΑΛΛΗΛΕΓΓΥΗΣ ΔΗΜΟΥ ΑΘΗΝΑΙΩΝ (Κ.Υ.Α.Δ.Α.)</t>
  </si>
  <si>
    <t>ΟΡΓΑΝΙΣΜΟΣ ΠΟΛΙΤΙΣΜΟΥ, ΑΘΛΗΤΙΣΜΟΥ ΚΑΙ ΝΕΟΛΑΙΑΣ ΔΗΜΟΥ ΑΘΗΝΑΙΩΝ</t>
  </si>
  <si>
    <t>ΔΗΜΟΤΙΚΟ ΛΙΜΕΝΙΚΟ ΤΑΜΕΙΟ ΑΙΓΙΝΑΣ</t>
  </si>
  <si>
    <t>ΔΗΜΟΤΙΚΟΣ ΟΙΚΟΣ ΕΥΓΗΡΙΑΣ "ΘΕΟΔΩΡΟΣ ΚΑΙ ΔΕΣΠΟΙΝΑ ΚΥΡΙΑΚΙΔΟΥ"</t>
  </si>
  <si>
    <t>ΜΟΥΣΕΙΟ ΓΟΥΝΑΡΟΠΟΥΛΟΥ ΔΗΜΟΥ ΖΩΓΡΑΦΟΥ</t>
  </si>
  <si>
    <t>ΔΗΜΟΤΙΚΟ ΛΙΜΕΝΙΚΟ ΤΑΜΕΙΟ ΚΥΘΗΡΩΝ</t>
  </si>
  <si>
    <t>ΕΠΙΤΡΟΠΗ ΕΓΧΩΡΙΑΣ ΠΕΡΙΟΥΣΙΑΣ ΚΥΘΗΡΩΝ ΚΑΙ ΑΝΤΙΚΥΘΗΡΩΝ</t>
  </si>
  <si>
    <t>ΔΗΜΟΤΙΚΟ ΛΙΜΕΝΙΚΟ ΤΑΜΕΙΟ ΜΑΡΚΟΠΟΥΛΟΥ ΜΕΣΟΓΑΙΑΣ</t>
  </si>
  <si>
    <t>ΔΗΜΟΤΙΚΟ ΛΙΜΕΝΙΚΟ ΤΑΜΕΙΟ ΠΟΡΟΥ</t>
  </si>
  <si>
    <t>ΔΗΜΟΤΙΚΟ ΛΙΜΕΝΙΚΟ ΤΑΜΕΙΟ ΣΑΛΑΜΙΝΑΣ</t>
  </si>
  <si>
    <t>ΔΗΜΟΤΙΚΟ ΛΙΜΕΝΙΚΟ ΤΑΜΕΙΟ ΣΠΕΤΣΩΝ</t>
  </si>
  <si>
    <t>ΔΗΜΟΤΙΚΟ ΛΙΜΕΝΙΚΟ ΤΑΜΕΙΟ ΔΗΜΟΥ ΤΡΟΙΖΗΝΙΑΣ</t>
  </si>
  <si>
    <t>ΔΗΜΟΤΙΚΟ ΛΙΜΕΝΙΚΟ ΤΑΜΕΙΟ ΥΔΡΑΣ</t>
  </si>
  <si>
    <t>ΔΗΜΟΤΙΚΟ ΛΙΜΕΝΙΚΟ ΤΑΜΕΙΟ ΣΚΑΛΑΣ ΩΡΩΠΟΥ</t>
  </si>
  <si>
    <t>ΕΙΔΙΚΟΣ ΔΙΑΒΑΘΜΙΔΙΚΟΣ ΣΥΝΔΕΣΜΟΣ ΝΟΜΟΥ ΑΤΤΙΚΗΣ (Ε.Δ.Σ.Ν.Α.)</t>
  </si>
  <si>
    <t>ΣΥΝΔΕΣΜΟΣ ΔΗΜΩΝ ΚΑΙ ΚΟΙΝΟΤΗΤΩΝ ΓΙΑ ΤΗΝ ΠΡΟΣΤΑΣΙΑ ΚΑΙ ΤΗΝ ΑΝΑΠΤΥΞΗ ΤΗΣ ΠΑΡΝΗΘΑΣ (ΣΥΝ.ΠΑ.)</t>
  </si>
  <si>
    <t>ΣΥΝΔΕΣΜΟΣ ΔΗΜΩΝ ΜΗΤΡΟΠΟΛΙΤΙΚΟΥ ΠΟΛΟΥ (ΣΥ.Δ.ΜΗ.Π.)</t>
  </si>
  <si>
    <t>ΣΥΝΔΕΣΜΟΣ ΠΡΟΣΤΑΣΙΑΣ ΚΑΙ ΑΝΑΠΤΥΞΗΣ ΤΟΥ ΥΜΗΤΤΟΥ (Σ.Π.Α.Υ.)</t>
  </si>
  <si>
    <t>ΣΥΝΔΕΣΜΟΣ ΓΙΑ ΤΗΝ ΙΔΡΥΣΗ ΚΟΙΝΟΥ ΝΕΚΡΟΤΑΦΕΙΟΥ ΟΤΑ ΔΙΑΜΕΡΙΣΜΑΤΟΣ ΔΥΤΙΚΗΣ ΑΤΤΙΚΗΣ</t>
  </si>
  <si>
    <t>ΣΥΝΔΕΣΜΟΣ ΔΗΜΩΝ ΝΟΤΙΟΥ ΑΤΤΙΚΗΣ "Σ.υ.Δ.Ν.Α"</t>
  </si>
  <si>
    <t>ΣΥΝΔΕΣΜΟΣ ΔΗΜΩΝ ΚΟΙΜΗΤΗΡΙΟΥ ΣΧΙΣΤΟΥ (ΣΥΝ.ΔΗ.ΚΟΣ)</t>
  </si>
  <si>
    <t>ΑΝΑΠΤΥΞΙΑΚΟΣ ΣΥΝΔΕΣΜΟΣ ΛΑΥΡΕΩΤΙΚΗΣ</t>
  </si>
  <si>
    <t>ΣΥΝΔΕΣΜΟΣ ΔΗΜΩΝ ΓΙΑ ΤΗΝ ΠΡΟΣΤΑΣΙΑ ΚΑΙ ΤΗΝ ΑΝΑΠΛΑΣΗ ΤΟΥ ΠΕΝΤΕΛΙΚΟΥ (Σ.Π.Α.Π.)</t>
  </si>
  <si>
    <t>ΠΕΡΙΒΑΛΛΟΝΤΙΚΟΣ ΣΥΝΔΕΣΜΟΣ ΔΗΜΩΝ ΑΘΗΝΑΣ-ΠΕΙΡΑΙΑ</t>
  </si>
  <si>
    <t>ΑΝΑΠΤΥΞΙΑΚΟΣ ΣΥΝΔΕΣΜΟΣ ΔΥΤΙΚΗΣ ΑΘΗΝΑΣ (Α.Σ.Δ.Α.)</t>
  </si>
  <si>
    <t>ΑΝΑΠΤΥΞΙΑΚΟΣ ΣΥΝΔΕΣΜΟΣ ΔΗΜΩΝ ΤΡΟΙΖΗΝΙΑΣ ΚΑΙ ΠΟΡΟΥ ΝΟΜΟΥ ΑΤΤΙΚΗΣ</t>
  </si>
  <si>
    <t>ΣΥΝΔΕΣΜΟΣ ΓΙΑ ΤΗ ΒΙΩΣΙΜΗ ΑΝΑΠΤΥΞΗ ΤΩΝ ΠΟΛΕΩΝ (Σ.Β.Α.Π.)</t>
  </si>
  <si>
    <t>ΣΥΝΔΕΣΜΟΣ ΔΗΜΩΝ ΓΙΑ ΤΗΝ ΠΡΟΣΤΑΣΙΑ ΚΑΙ ΤΗΝ ΑΝΑΠΛΑΣΗ ΤΩΝ ΤΟΥΡΚΟΒΟΥΝΙΩΝ</t>
  </si>
  <si>
    <t>ΣΧΟΛΙΚΗ ΕΠΙΤΡΟΠΗ ΠΡΩΤΟΒΑΘΜΙΑΣ ΕΚΠ/ΣΗΣ 6ης ΔΗΜΟΤΙΚΗΣ ΚΟΙΝΟΤΗΤΑΣ ΔΗΜΟΥ ΑΘΗΝΑΙΩΝ</t>
  </si>
  <si>
    <t>ΔΕΥΤΕΡΟΒΑΘΜΙΑ ΣΧΟΛΙΚΗ ΕΠΙΤΡΟΠΗ 4ης ΔΗΜΟΤΙΚΗΣ ΚΟΙΝΟΤΗΤΑΣ ΔΗΜΟΥ ΑΘΗΝΑΙΩΝ</t>
  </si>
  <si>
    <t>ΠΡΩΤΟΒΑΘΜΙΑ ΣΧΟΛΙΚΗ ΕΠΙΤΡΟΠΗ 4ης ΔΗΜΟΤΙΚΗΣ ΚΟΙΝΟΤΗΤΑΣ ΔΗΜΟΥ ΑΘΗΝΑΙΩΝ</t>
  </si>
  <si>
    <t>ΣΧΟΛΙΚΗ ΕΠΙΤΡΟΠΗ ΔΕΥΤΕΡΟΒΑΘΜΙΑΣ ΕΚΠΑΙΔΕΥΣΗΣ 6ΗΣ ΔΗΜΟΤΙΚΗΣ ΚΟΙΝΟΤΗΤΑΣ ΔΗΜΟΥ ΑΘΗΝΑΙΩΝ</t>
  </si>
  <si>
    <t>ΣΧΟΛΙΚΗ ΕΠΙΤΡΟΠΗ ΠΡΩΤΟΒΑΘΜΙΑΣ ΕΚΠΑΙΔΕΥΣΗΣ 3ης ΔΗΜΟΤΙΚΗΣ ΚΟΙΝΟΤΗΤΑΣ ΔΗΜΟΥ ΑΘΗΝΑΙΩΝ</t>
  </si>
  <si>
    <t>ΣΧΟΛΙΚΗ ΕΠΙΤΡΟΠΗ ΔΕΥΤΕΡΟΒΑΘΜΙΑΣ ΕΚΠΑΙΔΕΥΣΗΣ 3ης ΔΗΜ.ΚΟΙΝΟΤΗΤΑΣ ΔΗΜΟΥ ΑΘΗΝΑΙΩΝ</t>
  </si>
  <si>
    <t>ΣΧΟΛΙΚΗ ΕΠΙΤΡΟΠΗ ΠΡΩΤΟΒΑΘΜΙΑΣ ΕΚΠΑΙΔΕΥΣΗΣ 5ης ΔΗΜ.ΚΟΙΝΟΤΗΤΑΣ Δ. ΑΘΗΝΑΙΩΝ</t>
  </si>
  <si>
    <t>ΣΧΟΛΙΚΗ ΕΠΙΤΡΟΠΗ ΔΕΥΤΕΡΟΒΑΘΜΙΑΣ ΕΚΠΑΙΔΕΥΣΗΣ 2ΗΣ ΔΗΜΟΤΙΚΗΣ ΚΟΙΝΟΤΗΤΑΣ ΔΗΜΟΥ ΑΘΗΝΑΙΩΝ</t>
  </si>
  <si>
    <t>ΣΧΟΛΙΚΗ ΕΠΙΤΡΟΠΗ ΔΕΥΤΕΡΟΒΑΘΜΙΑΣ ΕΚΠΑΙΔΕΥΣΗΣ 5ΗΣ ΔΗΜΟΤΙΚΗΣ ΚΟΙΝΟΤΗΤΑΣ ΔΗΜΟΥ ΑΘΗΝΑΙΩΝ</t>
  </si>
  <si>
    <t>ΣΧΟΛΙΚΗ ΕΠΙΤΡΟΠΗ ΠΡΩΤΟΒΑΘΜΙΑΣ ΕΚΠΑΙΔΕΥΣΗΣ 2ΗΣ ΔΗΜΟΤΙΚΗΣ ΚΟΙΝΟΤΗΤΑΣ ΔΗΜΟΥ ΑΘΗΝΑΙΩΝ</t>
  </si>
  <si>
    <t>ΣΧΟΛΙΚΗ ΕΠΙΤΡΟΠΗ ΔΕΥΤΕΡΟΒΑΘΜΙΑΣ ΕΚΠΑΙΔΕΥΣΗΣ 1ΗΣ ΔΗΜΟΤΙΚΗΣ ΚΟΙΝΟΤΗΤΑΣ ΔΗΜΟΥ ΑΘΗΝΑΙΩΝ</t>
  </si>
  <si>
    <t>ΣΧΟΛΙΚΗ ΕΠΙΤΡΟΠΗ ΠΡΩΤΟΒΑΘΜΙΑΣ ΕΚΠΑΙΔΕΥΣΗΣ 1ΗΣ ΔΗΜΟΤΙΚΗΣ ΚΟΙΝΟΤΗΤΑΣ ΔΗΜΟΥ ΑΘΗΝΑΙΩΝ</t>
  </si>
  <si>
    <t>ΣΧΟΛΙΚΗ ΕΠΙΤΡΟΠΗ ΔΕΥΤΕΡΟΒΑΘΜΙΑΣ ΕΚΠΑΙΔΕΥΣΗΣ 7ΗΣ ΔΗΜΟΤΙΚΗΣ ΚΟΙΝΟΤΗΤΑΣ ΔΗΜΟΥ ΑΘΗΝΑΙΩΝ</t>
  </si>
  <si>
    <t>ΣΧΟΛΙΚΗ ΕΠΙΤΡΟΠΗ ΠΡΩΤΟΒΑΘΜΙΑΣ ΕΚΠΑΙΔΕΥΣΗΣ 7ΗΣ ΔΗΜΟΤΙΚΗΣ ΚΟΙΝΟΤΗΤΑΣ ΔΗΜΟΥ ΑΘΗΝΑΙΩΝ</t>
  </si>
  <si>
    <t>ΔΕΥΤΕΡΟΒΑΘΜΙΑ ΣΧΟΛΙΚΗ ΕΠΙΤΡΟΠΗ ΔΗΜΟΥ ΑΧΑΡΝΩΝ</t>
  </si>
  <si>
    <t>ΠΡΩΤΟΒΑΘΜΙΑ ΣΧΟΛΙΚΗ ΕΠΙΤΡΟΠΗ ΔΗΜΟΥ ΑΧΑΡΝΩΝ</t>
  </si>
  <si>
    <t>ΣΧΟΛΙΚΗ ΕΠΙΤΡΟΠΗ ΠΡΩΤΟΒΑΘΜΙΑΣ ΕΚΠΑΙΔΕΥΣΗΣ ΔΗΜΟΥ ΠΕΙΡΑΙΑ</t>
  </si>
  <si>
    <t>ΣΧΟΛΙΚΗ ΕΠΙΤΡΟΠΗ ΔΕΥΤΕΡΟΒΑΘΜΙΑΣ ΕΚΠΑΙΔΕΥΣΗΣ ΔΗΜΟΥ ΠΕΙΡΑΙΑ</t>
  </si>
  <si>
    <t>ΕΝΙΑΙΑ ΣΧΟΛΙΚΗ ΕΠΙΤΡΟΠΗ ΔΕΥΤΕΡΟΒΑΘΜΙΑΣ ΕΚΠΑΙΔΕΥΣΗΣ ΔΗΜΟΥ ΠΕΡΙΣΤΕΡΙΟΥ</t>
  </si>
  <si>
    <t>ΕΝΙΑΙΑ ΣΧΟΛΙΚΗ ΕΠΙΤΡΟΠΗ ΠΡΩΤΟΒΑΘΜΙΑΣ ΕΚΠΑΙΔΕΥΣΗΣ ΔΗΜΟΥ ΠΕΡΙΣΤΕΡΙΟΥ</t>
  </si>
  <si>
    <t>ΔΗΜΟΣ ΑΜΥΝΤΑΙΟΥ</t>
  </si>
  <si>
    <t>ΔΗΜΟΣ ΑΡΓΟΥΣ ΟΡΕΣΤΙΚΟΥ</t>
  </si>
  <si>
    <t>ΔΗΜΟΣ ΑΡΤΑΙΩΝ</t>
  </si>
  <si>
    <t>ΔΗΜΟΣ ΒΟΙΟΥ</t>
  </si>
  <si>
    <t>ΔΗΜΟΣ ΒΟΡΕΙΩΝ ΤΖΟΥΜΕΡΚΩΝ</t>
  </si>
  <si>
    <t>ΔΗΜΟΣ ΓΕΩΡΓΙΟΥ ΚΑΡΑΙΣΚΑΚΗ</t>
  </si>
  <si>
    <t>ΔΗΜΟΣ ΓΡΕΒΕΝΩΝ</t>
  </si>
  <si>
    <t>ΔΗΜΟΣ ΔΕΣΚΑΤΗΣ</t>
  </si>
  <si>
    <t>ΔΗΜΟΣ ΔΩΔΩΝΗΣ</t>
  </si>
  <si>
    <t>ΔΗΜΟΣ ΕΟΡΔΑΙΑΣ</t>
  </si>
  <si>
    <t>ΔΗΜΟΣ ΖΑΓΟΡΙΟΥ</t>
  </si>
  <si>
    <t>ΔΗΜΟΣ ΖΗΡΟΥ</t>
  </si>
  <si>
    <t>ΔΗΜΟΣ ΖΙΤΣΑΣ</t>
  </si>
  <si>
    <t>ΔΗΜΟΣ ΗΓΟΥΜΕΝΙΤΣΑΣ</t>
  </si>
  <si>
    <t>ΔΗΜΟΣ ΙΩΑΝΝΙΤΩΝ</t>
  </si>
  <si>
    <t>ΔΗΜΟΣ ΚΑΣΤΟΡΙΑΣ</t>
  </si>
  <si>
    <t>ΔΗΜΟΣ ΚΕΝΤΡΙΚΩΝ ΤΖΟΥΜΕΡΚΩΝ</t>
  </si>
  <si>
    <t>ΔΗΜΟΣ ΚΟΖΑΝΗΣ</t>
  </si>
  <si>
    <t>ΔΗΜΟΣ ΚΟΝΙΤΣΑΣ</t>
  </si>
  <si>
    <t>ΔΗΜΟΣ ΜΕΤΣΟΒΟΥ</t>
  </si>
  <si>
    <t>ΔΗΜΟΣ ΝΕΣΤΟΡΙΟΥ</t>
  </si>
  <si>
    <t>ΔΗΜΟΣ ΝΙΚΟΛΑΟΥ ΣΚΟΥΦΑ</t>
  </si>
  <si>
    <t>ΔΗΜΟΣ ΠΑΡΓΑΣ</t>
  </si>
  <si>
    <t>ΔΗΜΟΣ ΠΡΕΒΕΖΑΣ</t>
  </si>
  <si>
    <t>ΔΗΜΟΣ ΠΡΕΣΠΩΝ</t>
  </si>
  <si>
    <t>ΔΗΜΟΣ ΠΩΓΩΝΙΟΥ</t>
  </si>
  <si>
    <t>ΔΗΜΟΣ ΣΟΥΛΙΟΥ</t>
  </si>
  <si>
    <t>ΔΗΜΟΣ ΦΙΛΙΑΤΩΝ</t>
  </si>
  <si>
    <t>ΔΗΜΟΣ ΦΛΩΡΙΝΑΣ</t>
  </si>
  <si>
    <t>ΔΗΜΟΣ ΒΕΛΒΕΝΤΟΥ</t>
  </si>
  <si>
    <t>ΔΗΜΟΣ ΣΕΡΒΙΩΝ</t>
  </si>
  <si>
    <t>ΠΕΡΙΦΕΡΕΙΑ ΔΥΤΙΚΗΣ ΜΑΚΕΔΟΝΙΑΣ</t>
  </si>
  <si>
    <t>ΠΕΡΙΦΕΡΕΙΑ ΗΠΕΙΡΟΥ</t>
  </si>
  <si>
    <t>ΙΔΡΥΜΑ ΓΕΩΡΓΙΟΥ ΑΘΑΝΑΣΙΟΥ ΣΠΑΝΟΥ</t>
  </si>
  <si>
    <t>ΔΗΜΟΤΙΚΟ ΛΙΜΕΝΙΚΟ ΤΑΜΕΙΟ ΑΡΤΑΣ</t>
  </si>
  <si>
    <t>ΔΗΜΟΤΙΚΟ ΩΔΕΙΟ ΚΑΣΤΟΡΙΑΣ "ΔΗΜΗΤΡΙΟΣ ΜΠΑΙΡΑΚΤΑΡΗΣ ΚΑΙ ΣΟΥΛΤΑΝΑ ΠΕΤΣΑΛΝΙΚΟΥ ΜΠΑΙΡΑΚΤΑΡΗ"</t>
  </si>
  <si>
    <t>ΔΗΜΟΤΙΚΟ ΛΙΜΕΝΙΚΟ ΤΑΜΕΙΟ ΠΑΡΓΑΣ</t>
  </si>
  <si>
    <t>ΔΗΜΟΤΙΚΟ ΛΙΜΕΝΙΚΟ ΤΑΜΕΙΟ ΠΡΕΒΕΖΑΣ</t>
  </si>
  <si>
    <t>ΣΥΝΔΕΣΜΟΣ ΥΔΡΕΥΣΗΣ ΠΕΔΙΝΩΝ ΚΑΙ ΗΜΙΟΡΕΙΝΩΝ ΔΗΜΩΝ Ν. ΑΡΤΑΣ</t>
  </si>
  <si>
    <t>ΣΥΝΔΕΣΜΟΣ ΥΔΡΕΥΣΗΣ ΚΟΙΝΟΤΗΤΩΝ ΔΙΑΣΕΛΛΟΥ, ΔΗΜΑΡΙΟΥ, ΜΕΓΑΡΧΗΣ, ΠΕΤΡΑΣ, ΦΩΤΕΙΝΟΥ ΝΟΜΟΥ ΑΡΤΑΣ</t>
  </si>
  <si>
    <t>ΣΥΝΔΕΣΜΟΣ ΥΔΡΕΥΣΗΣ ΔΗΜΟΥ ΓΡΕΒΕΝΩΝ ΚΑΙ ΚΟΙΝΟΤΗΤΩΝ ΝΟΜΟΥ ΓΡΕΒΕΝΩΝ</t>
  </si>
  <si>
    <t>ΣΥΝΔΕΣΜΟΣ ΥΔΡΕΥΣΗΣ ΟΛΥΜΠΙΑΔΑΣ - ΓΑΛΑΤΕΙΑΣ - ΑΝΑΡΓΥΡΩΝ</t>
  </si>
  <si>
    <t>ΑΝΑΓΚΑΣΤΙΚΟΣ ΣΥΝΔΕΣΜΟΣ ΔΙΑΧΕΙΡΙΣΗΣ ΣΤΕΡΕΩΝ ΑΠΟΒΛΗΤΩΝ ΔΙΑΧΕΙΡΙΣΤΙΚΗΣ ΕΝΟΤΗΤΑΣ ΠΕΡΙΦΕΡΕΙΑΣ ΗΠΕΙΡΟΥ</t>
  </si>
  <si>
    <t>ΣΥΝΔΕΣΜΟΣ ΥΔΡΕΥΣΗΣ ΛΕΚΑΝΟΠΕΔΙΟΥ ΙΩΑΝΝΙΝΩΝ</t>
  </si>
  <si>
    <t>ΣΥΝΔΕΣΜΟΣ ΟΡΕΙΝΩΝ ΔΗΜΩΝ ΠΕΡΙΟΧΗΣ ΚΕΝΤΡΙΚΩΝ ΤΖΟΥΜΕΡΚΩΝ ΚΑΙ ΓΕΩΡΓΙΟΥ ΚΑΡΑΙΣΚΑΚΗ ΑΠΟ ΠΗΓΕΣ ΒΡΥΖΟΚΑΛΑΜΟΥ</t>
  </si>
  <si>
    <t>ΣΥΝΔΕΣΜΟΣ ΥΔΡΕΥΣΗΣ ΠΡΕΒΕΖΑΣ - ΦΙΛΙΠΠΙΑΔΑΣ - ΛΟΥΡΟΥ Κ.ΛΠ.</t>
  </si>
  <si>
    <t>ΕΝΙΑΙΑ ΣΧΟΛΙΚΗ ΕΠΙΤΡΟΠΗ Α/ΘΜΙΑΣ ΕΚΠΑΙΔΕΥΣΗΣ ΔΗΜΟΥ ΙΩΑΝΝΙΤΩΝ</t>
  </si>
  <si>
    <t>ΕΝΙΑΙΑ ΣΧΟΛΙΚΗ ΕΠΙΤΡΟΠΗ ΔΕΥΤΕΡΟΒΑΘΜΙΑΣ ΕΚΠΑΙΔΕΥΣΗΣ ΔΗΜΟΥ ΙΩΑΝΝΙΤΩΝ</t>
  </si>
  <si>
    <t>ΔΗΜΟΣ ΑΓΙΑΣ</t>
  </si>
  <si>
    <t>ΔΗΜΟΣ ΑΓΡΑΦΩΝ</t>
  </si>
  <si>
    <t>ΔΗΜΟΣ ΑΛΙΑΡΤΟΥ-ΘΕΣΠΙΕΩΝ</t>
  </si>
  <si>
    <t>ΔΗΜΟΣ ΑΛΜΥΡΟΥ</t>
  </si>
  <si>
    <t>ΔΗΜΟΣ ΑΛΟΝΝΗΣΟΥ</t>
  </si>
  <si>
    <t>ΔΗΜΟΣ ΑΜΦΙΚΛΕΙΑΣ-ΕΛΑΤΕΙΑΣ</t>
  </si>
  <si>
    <t>ΔΗΜΟΣ ΑΡΓΙΘΕΑΣ</t>
  </si>
  <si>
    <t>ΔΗΜΟΣ ΒΟΛΟΥ</t>
  </si>
  <si>
    <t>ΔΗΜΟΣ ΔΕΛΦΩΝ</t>
  </si>
  <si>
    <t>ΔΗΜΟΣ ΔΙΡΦΥΩΝ-ΜΕΣΣΑΠΙΩΝ</t>
  </si>
  <si>
    <t>ΔΗΜΟΣ ΔΙΣΤΟΜΟΥ-ΑΡΑΧΟΒΑΣ-ΑΝΤΙΚΥΡΑΣ</t>
  </si>
  <si>
    <t>ΔΗΜΟΣ ΔΟΜΟΚΟΥ</t>
  </si>
  <si>
    <t>ΔΗΜΟΣ ΔΩΡΙΔΟΣ</t>
  </si>
  <si>
    <t>ΔΗΜΟΣ ΕΛΑΣΣΟΝΑΣ</t>
  </si>
  <si>
    <t>ΔΗΜΟΣ ΕΡΕΤΡΙΑΣ</t>
  </si>
  <si>
    <t>ΔΗΜΟΣ ΖΑΓΟΡΑΣ-ΜΟΥΡΕΣΙΟΥ</t>
  </si>
  <si>
    <t>ΔΗΜΟΣ ΘΗΒΑΙΩΝ</t>
  </si>
  <si>
    <t>ΔΗΜΟΣ ΙΣΤΙΑΙΑΣ-ΑΙΔΗΨΟΥ</t>
  </si>
  <si>
    <t>ΔΗΜΟΣ ΜΕΤΕΩΡΩΝ</t>
  </si>
  <si>
    <t>ΔΗΜΟΣ ΚΑΡΔΙΤΣΑΣ</t>
  </si>
  <si>
    <t>ΔΗΜΟΣ ΚΑΡΠΕΝΗΣΙΟΥ</t>
  </si>
  <si>
    <t>ΔΗΜΟΣ ΚΑΡΥΣΤΟΥ</t>
  </si>
  <si>
    <t>ΔΗΜΟΣ ΚΙΛΕΛΕΡ</t>
  </si>
  <si>
    <t>ΔΗΜΟΣ ΚΥΜΗΣ-ΑΛΙΒΕΡΙΟΥ</t>
  </si>
  <si>
    <t>ΔΗΜΟΣ ΛΑΜΙΕΩΝ</t>
  </si>
  <si>
    <t>ΔΗΜΟΣ ΛΑΡΙΣΑΙΩΝ</t>
  </si>
  <si>
    <t>ΔΗΜΟΣ ΛΕΒΑΔΕΩΝ</t>
  </si>
  <si>
    <t>ΔΗΜΟΣ ΛΙΜΝΗΣ ΠΛΑΣΤΗΡΑ</t>
  </si>
  <si>
    <t>ΔΗΜΟΣ ΛΟΚΡΩΝ</t>
  </si>
  <si>
    <t>ΔΗΜΟΣ ΜΑΚΡΑΚΩΜΗΣ</t>
  </si>
  <si>
    <t>ΔΗΜΟΣ ΜΑΝΤΟΥΔΙΟΥ-ΛΙΜΝΗΣ-ΑΓΙΑΣ ΑΝΝΑΣ</t>
  </si>
  <si>
    <t>ΔΗΜΟΣ ΜΟΥΖΑΚΙΟΥ</t>
  </si>
  <si>
    <t>ΔΗΜΟΣ ΚΑΜΕΝΩΝ ΒΟΥΡΛΩΝ</t>
  </si>
  <si>
    <t>ΔΗΜΟΣ ΝΟΤΙΟΥ ΠΗΛΙΟΥ</t>
  </si>
  <si>
    <t>ΔΗΜΟΣ ΟΡΧΟΜΕΝΟΥ</t>
  </si>
  <si>
    <t>ΔΗΜΟΣ ΠΑΛΑΜΑ</t>
  </si>
  <si>
    <t>ΔΗΜΟΣ ΠΥΛΗΣ</t>
  </si>
  <si>
    <t>ΔΗΜΟΣ ΡΗΓΑ ΦΕΡΑΙΟΥ</t>
  </si>
  <si>
    <t>ΔΗΜΟΣ ΣΚΙΑΘΟΥ</t>
  </si>
  <si>
    <t>ΔΗΜΟΣ ΣΚΟΠΕΛΟΥ</t>
  </si>
  <si>
    <t>ΔΗΜΟΣ ΣΚΥΡΟΥ</t>
  </si>
  <si>
    <t>ΔΗΜΟΣ ΣΟΦΑΔΩΝ</t>
  </si>
  <si>
    <t>ΔΗΜΟΣ ΣΤΥΛΙΔΑΣ</t>
  </si>
  <si>
    <t>ΔΗΜΟΣ ΤΑΝΑΓΡΑΣ</t>
  </si>
  <si>
    <t>ΔΗΜΟΣ ΤΕΜΠΩΝ</t>
  </si>
  <si>
    <t>ΔΗΜΟΣ ΤΡΙΚΚΑΙΩΝ</t>
  </si>
  <si>
    <t>ΔΗΜΟΣ ΤΥΡΝΑΒΟΥ</t>
  </si>
  <si>
    <t>ΔΗΜΟΣ ΦΑΡΚΑΔΟΝΑΣ</t>
  </si>
  <si>
    <t>ΔΗΜΟΣ ΦΑΡΣΑΛΩΝ</t>
  </si>
  <si>
    <t>ΔΗΜΟΣ ΧΑΛΚΙΔΕΩΝ</t>
  </si>
  <si>
    <t>ΠΕΡΙΦΕΡΕΙΑ ΘΕΣΣΑΛΙΑΣ</t>
  </si>
  <si>
    <t>ΠΕΡΙΦΕΡΕΙΑ ΣΤΕΡΕΑΣ ΕΛΛΑΔΑΣ</t>
  </si>
  <si>
    <t>ΚΟΙΝΩΝΙΚΟΣ ΞΕΝΩΝΑΣ ΗΛΙΚΙΩΜΕΝΩΝ "ΕΥΣΤΑΘΙΟΣ Ι. ΜΑΝΑΙΟΣ"</t>
  </si>
  <si>
    <t>ΔΕΛΗΧΕΙΟ ΙΔΡΥΜΑ ΑΝΤΩΝΙΟΥ &amp; ΕΥΑΓΓΕΛΙΑΣ ΔΕΛΗΧΑ</t>
  </si>
  <si>
    <t>ΔΗΜΟΤΙΚΟ ΛΙΜΕΝΙΚΟ ΤΑΜΕΙΟ ΑΛΟΝΝΗΣΟΥ</t>
  </si>
  <si>
    <t>ΜΟΥΣΕΙΟ "ΑΛΕΞΑΝΔΡΟΥ Κ. ΔΑΜΤΣΑ" ΔΗΜΟΥ ΒΟΛΟΥ</t>
  </si>
  <si>
    <t>ΔΗΜΟΤΙΚΟ ΛΙΜΕΝΙΚΟ ΤΑΜΕΙΟ ΓΑΛΑΞΙΔΙΟΥ</t>
  </si>
  <si>
    <t>ΔΗΜΟΤΙΚΟ ΛΙΜΕΝΙΚΟ ΤΑΜΕΙΟ ΔΩΡΙΔΟΣ</t>
  </si>
  <si>
    <t>ΙΝΣΤΙΤΟΥΤΟ ΤΕΚΜΗΡΙΩΣΗΣ, ΠΛΗΡΟΦΟΡΗΣΗΣ ΚΑΙ ΕΡΕΥΝΑΣ ΤΟΥ ΚΑΡΚΙΝΟΥ “ΓΕΩΡΓΙΟΣ Ν. ΠΑΠΑΝΙΚΟΛΑΟΥ”</t>
  </si>
  <si>
    <t>ΔΗΜΟΤΙΚΗ ΠΙΝΑΚΟΘΗΚΗ ΛΑΡΙΣΑΣ - ΜΟΥΣΕΙΟ Γ.Ι. ΚΑΤΣΙΓΡΑ</t>
  </si>
  <si>
    <t>ΛΑΟΓΡΑΦΙΚΟ ΙΣΤΟΡΙΚΟ ΜΟΥΣΕΙΟ ΛΑΡΙΣΑΣ-ΓΙΩΡΓΟΣ ΚΑΙ ΛΕΝΑ ΓΟΥΡΓΙΩΤΗ</t>
  </si>
  <si>
    <t>ΔΗΜΟΤΙΚΟ ΛΙΜΕΝΙΚΟ ΤΑΜΕΙΟ ΣΚΙΑΘΟΥ</t>
  </si>
  <si>
    <t>ΔΗΜΟΤΙΚΟ ΛΙΜΕΝΙΚΟ ΤΑΜΕΙΟ ΣΚΟΠΕΛΟΥ</t>
  </si>
  <si>
    <t>ΑΝΑΓΚΑΣΤΙΚΟΣ ΣΥΝΔΕΣΜΟΣ ΔΙΑΧΕΙΡΙΣΗΣ ΣΤΕΡΕΩΝ ΑΠΟΒΛΗΤΩΝ 3ΗΣ Δ.Ε. Ν. ΑΙΤΩΛΟΑΚΑΡΝΑΝΙΑΣ</t>
  </si>
  <si>
    <t>ΣΥΝΔΕΣΜΟΣ ΔΙΑΧΕΙΡΙΣΗΣ ΣΦΑΓΕΙΩΝ ΛΙΔΟΡΙΚΙΟΥ</t>
  </si>
  <si>
    <t>ΣΥΝΔΕΣΜΟΣ ΥΔΡΕΥΣΗΣ ΔΗΜΟΥ ΚΑΡΔΙΤΣΑΣ ΚΑΙ ΛΟΙΠΩΝ ΔΗΜΩΝ</t>
  </si>
  <si>
    <t>ΣΥΝΔΕΣΜΟΣ ΥΔΡΕΥΣΗΣ ΚΑΤΑΦΥΓΙΟΥ - ΛΑΜΠΕΡΟΥ Ν. ΚΑΡΔΙΤΣΑΣ</t>
  </si>
  <si>
    <t>ΣΥΝΔΕΣΜΟΣ ΥΔΡΕΥΣΗΣ ΟΤΑ ΝΟΜΟΥ ΦΘΙΩΤΙΔΑΣ ΑΠΟ ΠΗΓΕΣ "ΚΑΝΑΛΙΑ" ΠΥΡΓΟΥ ΥΠΑΤΗΣ</t>
  </si>
  <si>
    <t>ΣΥΝΔΕΣΜΟΣ ΥΔΡΕΥΣΗΣ ΣΜΟΚΟΒΟΥ</t>
  </si>
  <si>
    <t>ΣΧΟΛΙΚΗ ΕΠΙΤΡΟΠΗ ΔΕΥΤΕΟΒΑΘΜΙΑΣ ΕΚΠΑΙΔΕΥΣΗΣ ΔΗΜΟΥ ΒΟΛΟΥ</t>
  </si>
  <si>
    <t>ΣΧΟΛΙΚΗ ΕΠΙΤΡΟΠΗ ΠΡΩΤΟΒΑΘΜΙΑΣ ΕΚΠΑΙΔΕΥΣΗΣ ΔΗΜΟΥ ΒΟΛΟΥ</t>
  </si>
  <si>
    <t>ΣΧΟΛΙΚΗ ΕΠΙΤΡΟΠΗ ΠΡΩΤΟΒΑΘΜΙΑΣ ΕΚΠΑΙΔΕΥΣΗΣ ΔΗΜΟΥ ΛΑΜΙΕΩΝ</t>
  </si>
  <si>
    <t>ΣΧΟΛΙΚΗ ΕΠΙΤΡΟΠΗ ΔΕΥΤΕΡΟΒΑΘΜΙΑΣ ΕΚΠΑΙΔΕΥΣΗΣ ΔΗΜΟΥ ΛΑΜΙΕΩΝ</t>
  </si>
  <si>
    <t>ΣΧΟΛΙΚΗ ΕΠΙΤΡΟΠΗ ΜΟΝΑΔΩΝ ΔΕΥΤΕΡΟΒΑΘΜΙΑΣ ΕΚΠΑΙΔΕΥΣΗΣ ΔΗΜΟΥ ΛΑΡΙΣΑΙΩΝ</t>
  </si>
  <si>
    <t>ΣΧΟΛΙΚΗ ΕΠΙΤΡΟΠΗ ΜΟΝΑΔΩΝ ΠΡΩΤΟΒΑΘΜΙΑΣ ΕΚΠΑΙΔΕΥΣΗΣ ΔΗΜΟΥ ΛΑΡΙΣΑΙΩΝ</t>
  </si>
  <si>
    <t>ΣΧΟΛΙΚΗ ΕΠΙΤΡΟΠΗ Α/ΘΜΙΑΣ ΕΚΠΑΙΔΕΥΣΗΣ ΔΗΜΟΥ ΤΡΙΚΑΛΩΝ</t>
  </si>
  <si>
    <t>ΣΧΟΛΙΚΗ ΕΠΙΤΡΟΠΗ Β/ΘΜΙΑΣ ΕΚΠΑΙΔΕΥΣΗΣ ΔΗΜΟΥ ΤΡΙΚΑΛΩΝ</t>
  </si>
  <si>
    <t>ΣΧΟΛΙΚΗ ΕΠΙΤΡΟΠΗ B/ΒΑΘΜΙΑΣ ΕΚΠΑΙΔΕΥΣΗΣ ΔΗΜΟΥ ΧΑΛΚΙΔΕΩΝ</t>
  </si>
  <si>
    <t>ΣΧΟΛΙΚΗ ΕΠΙΤΡΟΠΗ Α/ΒΑΘΜΙΑΣ ΕΚΠΑΙΔΕΥΣΗΣ ΔΗΜΟΥ ΧΑΛΚΙΔΕΩΝ</t>
  </si>
  <si>
    <t>ΔΗΜΟΣ ΑΓΙΟΥ ΒΑΣΙΛΕΙΟΥ</t>
  </si>
  <si>
    <t>ΔΗΜΟΣ ΑΓΙΟΥ ΝΙΚΟΛΑΟΥ</t>
  </si>
  <si>
    <t>ΔΗΜΟΣ ΑΜΑΡΙΟΥ</t>
  </si>
  <si>
    <t>ΔΗΜΟΣ ΑΝΩΓΕΙΩΝ</t>
  </si>
  <si>
    <t>ΔΗΜΟΣ ΑΠΟΚΟΡΩΝΟΥ</t>
  </si>
  <si>
    <t>ΔΗΜΟΣ ΑΡΧΑΝΩΝ-ΑΣΤΕΡΟΥΣΙΩΝ</t>
  </si>
  <si>
    <t>ΔΗΜΟΣ ΒΙΑΝΝΟΥ</t>
  </si>
  <si>
    <t>ΔΗΜΟΣ ΓΑΥΔΟΥ</t>
  </si>
  <si>
    <t>ΔΗΜΟΣ ΓΟΡΤΥΝΑΣ</t>
  </si>
  <si>
    <t>ΔΗΜΟΣ ΗΡΑΚΛΕΙΟΥ ΚΡΗΤΗΣ</t>
  </si>
  <si>
    <t>ΔΗΜΟΣ ΙΕΡΑΠΕΤΡΑΣ</t>
  </si>
  <si>
    <t>ΔΗΜΟΣ ΚΑΝΤΑΝΟΥ-ΣΕΛΙΝΟΥ</t>
  </si>
  <si>
    <t>ΔΗΜΟΣ ΚΙΣΣΑΜΟΥ</t>
  </si>
  <si>
    <t>ΔΗΜΟΣ ΜΑΛΕΒΙΖΙΟΥ</t>
  </si>
  <si>
    <t>ΔΗΜΟΣ ΜΙΝΩΑ ΠΕΔΙΑΔΑΣ</t>
  </si>
  <si>
    <t>ΔΗΜΟΣ ΜΥΛΟΠΟΤΑΜΟΥ</t>
  </si>
  <si>
    <t>ΔΗΜΟΣ ΟΡΟΠΕΔΙΟΥ ΛΑΣΙΘΙΟΥ</t>
  </si>
  <si>
    <t>ΔΗΜΟΣ ΠΛΑΤΑΝΙΑ</t>
  </si>
  <si>
    <t>ΔΗΜΟΣ ΡΕΘΥΜΝΗΣ</t>
  </si>
  <si>
    <t>ΔΗΜΟΣ ΣΗΤΕΙΑΣ</t>
  </si>
  <si>
    <t>ΔΗΜΟΣ ΣΦΑΚΙΩΝ</t>
  </si>
  <si>
    <t>ΔΗΜΟΣ ΦΑΙΣΤΟΥ</t>
  </si>
  <si>
    <t>ΔΗΜΟΣ ΧΑΝΙΩΝ</t>
  </si>
  <si>
    <t>ΔΗΜΟΣ ΧΕΡΣΟΝΗΣΟΥ</t>
  </si>
  <si>
    <t>ΠΕΡΙΦΕΡΕΙΑ ΚΡΗΤΗΣ</t>
  </si>
  <si>
    <t>ΚΟΥΚΟΥΡΑΚΕΙΟΣ ΟΙΚΟΣ ΕΥΓΗΡΙΑΣ</t>
  </si>
  <si>
    <t>ΓΕΡΩΝΥΜΑΚΕΙΟ ΔΗΜΟΤΙΚΟ ΒΡΕΦΟΚΟΜΕΙΟ ΗΡΑΚΛΕΙΟΥ</t>
  </si>
  <si>
    <t>ΔΗΜΟΤΙΚΟ ΓΗΡΟΚΟΜΕΙΟ ΧΑΝΙΩΝ</t>
  </si>
  <si>
    <t>ΔΗΜΟΤΙΚΟ ΙΔΡΥΜΑ "ΕΛΛΗ ΑΛΕΞΙΟΥ"</t>
  </si>
  <si>
    <t>ΔΗΜΟΤΙΚΟ ΛΙΜΕΝΙΚΟ ΤΑΜΕΙΟ ΑΓΙΟΥ ΝΙΚΟΛΑΟΥ</t>
  </si>
  <si>
    <t>ΔΗΜΟΤΙΚΟ ΛΙΜΕΝΙΚΟ ΤΑΜΕΙΟ ΙΕΡΑΠΕΤΡΑΣ</t>
  </si>
  <si>
    <t>ΔΗΜΟΤΙΚΟ ΛΙΜΕΝΙΚΟ ΤΑΜΕΙΟ ΜΑΛΕΒΙΖΙΟΥ</t>
  </si>
  <si>
    <t>ΔΗΜΟΤΙΚΟ ΛΙΜΕΝΙΚΟ ΤΑΜΕΙΟ ΡΕΘΥΜΝΗΣ</t>
  </si>
  <si>
    <t>ΔΗΜΟΤΙΚΟ ΛΙΜΕΝΙΚΟ ΤΑΜΕΙΟ ΣΗΤΕΙΑΣ</t>
  </si>
  <si>
    <t>ΔΗΜΟΤΙΚΟ ΛΙΜΕΝΙΚΟ ΤΑΜΕΙΟ ΦΑΙΣΤΟΥ</t>
  </si>
  <si>
    <t>ΔΗΜΟΤΙΚΟ ΛΙΜΕΝΙΚΟ ΤΑΜΕΙΟ ΧΑΝΙΩΝ</t>
  </si>
  <si>
    <t>ΔΗΜΟΤΙΚΟ ΛΙΜΕΝΙΚΟ ΤΑΜΕΙΟ ΧΕΡΣΟΝΗΣΟΥ</t>
  </si>
  <si>
    <t>ΣΥΝΔΕΣΜΟΣ ΔΙΑΧΕΙΡΙΣΗΣ ΠΕΡΙΒΑΛΛΟΝΤΟΣ ΔΗΜΩΝ Ν. ΚΑΖΑΝΤΖΑΚΗ - ΑΡΧΑΝΩΝ - ΤΕΜΕΝΟΥΣ</t>
  </si>
  <si>
    <t>ΕΝΙΑΙΟΣ ΣΥΝΔΕΣΜΟΣ ΔΙΑΧΕΙΡΙΣΗΣ ΑΠΟΡΡΙΜΜΑΤΩΝ ΚΡΗΤΗΣ</t>
  </si>
  <si>
    <t>ΣΧΟΛΙΚΗ ΕΠΙΤΡΟΠΗ ΔΕΥΤΕΡΟΒΑΘΜΙΑΣ ΕΚΠΑΙΔΕΥΣΗΣ ΔΗΜΟΥ ΗΡΑΚΛΕΙΟΥ</t>
  </si>
  <si>
    <t>ΣΧΟΛΙΚΗ ΕΠΙΤΡΟΠΗ ΠΡΩΤΟΒΑΘΜΙΑΣ ΕΚΠΑΙΔΕΥΣΗΣ ΔΗΜΟΥ ΗΡΑΚΛΕΙΟΥ</t>
  </si>
  <si>
    <t>ΣΧΟΛΙΚΗ ΕΠΙΤΡΟΠΗ Α ΒΑΘΜΙΑΣ ΕΚΠΑΙΔΕΥΣΗΣ ΔΗΜΟΥ ΧΑΝΙΩΝ</t>
  </si>
  <si>
    <t>ΣΧΟΛΙΚΗ ΕΠΙΤΡΟΠΗ ΔΕΥΤΕΡΟΒΑΘΜΙΑΣ ΕΚΠΑΙΔΕΥΣΗΣ ΔΗΜΟΥ ΧΑΝΙΩΝ</t>
  </si>
  <si>
    <t>ΔΗΜΟΣ ΑΒΔΗΡΩΝ</t>
  </si>
  <si>
    <t>ΔΗΜΟΣ ΑΛΕΞΑΝΔΡΕΙΑΣ</t>
  </si>
  <si>
    <t>ΔΗΜΟΣ ΑΛΕΞΑΝΔΡΟΥΠΟΛΗΣ</t>
  </si>
  <si>
    <t>ΔΗΜΟΣ ΑΛΜΩΠΙΑΣ</t>
  </si>
  <si>
    <t>ΔΗΜΟΣ ΑΜΠΕΛΟΚΗΠΩΝ-ΜΕΝΕΜΕΝΗΣ</t>
  </si>
  <si>
    <t>ΔΗΜΟΣ ΑΜΦΙΠΟΛΗΣ</t>
  </si>
  <si>
    <t>ΔΗΜΟΣ ΑΡΙΣΤΟΤΕΛΗ</t>
  </si>
  <si>
    <t>ΔΗΜΟΣ ΑΡΡΙΑΝΩΝ</t>
  </si>
  <si>
    <t>ΔΗΜΟΣ ΒΕΡΟΙΑΣ</t>
  </si>
  <si>
    <t>ΔΗΜΟΣ ΒΙΣΑΛΤΙΑΣ</t>
  </si>
  <si>
    <t>ΔΗΜΟΣ ΒΟΛΒΗΣ</t>
  </si>
  <si>
    <t>ΔΗΜΟΣ ΔΕΛΤΑ</t>
  </si>
  <si>
    <t>ΔΗΜΟΣ ΔΙΔΥΜΟΤΕΙΧΟΥ</t>
  </si>
  <si>
    <t>ΔΗΜΟΣ ΔΙΟΥ-ΟΛΥΜΠΟΥ</t>
  </si>
  <si>
    <t>ΔΗΜΟΣ ΔΟΞΑΤΟΥ</t>
  </si>
  <si>
    <t>ΔΗΜΟΣ ΔΡΑΜΑΣ</t>
  </si>
  <si>
    <t>ΔΗΜΟΣ ΕΔΕΣΣΑΣ</t>
  </si>
  <si>
    <t>ΔΗΜΟΣ ΕΜΜΑΝΟΥΗΛ ΠΑΠΠΑ</t>
  </si>
  <si>
    <t>ΔΗΜΟΣ ΗΡΑΚΛΕΙΑΣ</t>
  </si>
  <si>
    <t>ΔΗΜΟΣ ΗΡΩΙΚΗΣ ΠΟΛΕΩΣ ΝΑΟΥΣΑΣ</t>
  </si>
  <si>
    <t>ΔΗΜΟΣ ΘΑΣΟΥ</t>
  </si>
  <si>
    <t>ΔΗΜΟΣ ΘΕΡΜΑΙΚΟΥ</t>
  </si>
  <si>
    <t>ΔΗΜΟΣ ΘΕΡΜΗΣ</t>
  </si>
  <si>
    <t>ΔΗΜΟΣ ΘΕΣΣΑΛΟΝΙΚΗΣ</t>
  </si>
  <si>
    <t>ΔΗΜΟΣ ΙΑΣΜΟΥ</t>
  </si>
  <si>
    <t>ΔΗΜΟΣ ΚΑΒΑΛΑΣ</t>
  </si>
  <si>
    <t>ΔΗΜΟΣ ΚΑΛΑΜΑΡΙΑΣ</t>
  </si>
  <si>
    <t>ΔΗΜΟΣ ΚΑΣΣΑΝΔΡΑΣ</t>
  </si>
  <si>
    <t>ΔΗΜΟΣ ΚΑΤΕΡΙΝΗΣ</t>
  </si>
  <si>
    <t>ΔΗΜΟΣ ΚΑΤΩ ΝΕΥΡΟΚΟΠΙΟΥ</t>
  </si>
  <si>
    <t>ΔΗΜΟΣ ΚΙΛΚΙΣ</t>
  </si>
  <si>
    <t>ΔΗΜΟΣ ΚΟΜΟΤΗΝΗΣ</t>
  </si>
  <si>
    <t>ΔΗΜΟΣ ΚΟΡΔΕΛΙΟΥ-ΕΥΟΣΜΟΥ</t>
  </si>
  <si>
    <t>ΔΗΜΟΣ ΛΑΓΚΑΔΑ</t>
  </si>
  <si>
    <t>ΔΗΜΟΣ ΜΑΡΩΝΕΙΑΣ-ΣΑΠΩΝ</t>
  </si>
  <si>
    <t>ΔΗΜΟΣ ΜΥΚΗΣ</t>
  </si>
  <si>
    <t>ΔΗΜΟΣ ΝΕΑΠΟΛΗΣ-ΣΥΚΕΩΝ</t>
  </si>
  <si>
    <t>ΔΗΜΟΣ ΝΕΑΣ ΖΙΧΝΗΣ</t>
  </si>
  <si>
    <t>ΔΗΜΟΣ ΝΕΑΣ ΠΡΟΠΟΝΤΙΔΑΣ</t>
  </si>
  <si>
    <t>ΔΗΜΟΣ ΝΕΣΤΟΥ</t>
  </si>
  <si>
    <t>ΔΗΜΟΣ ΞΑΝΘΗΣ</t>
  </si>
  <si>
    <t>ΔΗΜΟΣ ΟΡΕΣΤΙΑΔΑΣ</t>
  </si>
  <si>
    <t>ΔΗΜΟΣ ΠΑΓΓΑΙΟΥ</t>
  </si>
  <si>
    <t>ΔΗΜΟΣ ΠΑΙΟΝΙΑΣ</t>
  </si>
  <si>
    <t>ΔΗΜΟΣ ΠΑΡΑΝΕΣΤΙΟΥ</t>
  </si>
  <si>
    <t>ΔΗΜΟΣ ΠΑΥΛΟΥ ΜΕΛΑ</t>
  </si>
  <si>
    <t>ΔΗΜΟΣ ΠΕΛΛΑΣ</t>
  </si>
  <si>
    <t>ΔΗΜΟΣ ΠΟΛΥΓΥΡΟΥ</t>
  </si>
  <si>
    <t>ΔΗΜΟΣ ΠΡΟΣΟΤΣΑΝΗΣ</t>
  </si>
  <si>
    <t>ΔΗΜΟΣ ΠΥΔΝΑΣ-ΚΟΛΙΝΔΡΟΥ</t>
  </si>
  <si>
    <t>ΔΗΜΟΣ ΠΥΛΑΙΑΣ-ΧΟΡΤΙΑΤΗ</t>
  </si>
  <si>
    <t>ΔΗΜΟΣ ΣΑΜΟΘΡΑΚΗΣ</t>
  </si>
  <si>
    <t>ΔΗΜΟΣ ΣΕΡΡΩΝ</t>
  </si>
  <si>
    <t>ΔΗΜΟΣ ΣΙΘΩΝΙΑΣ</t>
  </si>
  <si>
    <t>ΔΗΜΟΣ ΣΙΝΤΙΚΗΣ</t>
  </si>
  <si>
    <t>ΔΗΜΟΣ ΣΚΥΔΡΑΣ</t>
  </si>
  <si>
    <t>ΔΗΜΟΣ ΣΟΥΦΛΙΟΥ</t>
  </si>
  <si>
    <t>ΔΗΜΟΣ ΤΟΠΕΙΡΟΥ</t>
  </si>
  <si>
    <t>ΔΗΜΟΣ ΧΑΛΚΗΔΟΝΟΣ</t>
  </si>
  <si>
    <t>ΔΗΜΟΣ ΩΡΑΙΟΚΑΣΤΡΟΥ</t>
  </si>
  <si>
    <t>ΠΕΡΙΦΕΡΕΙΑ ΑΝΑΤΟΛΙΚΗΣ ΜΑΚΕΔΟΝΙΑΣ ΚΑΙ ΘΡΑΚΗΣ</t>
  </si>
  <si>
    <t>ΠΕΡΙΦΕΡΕΙΑ ΚΕΝΤΡΙΚΗΣ ΜΑΚΕΔΟΝΙΑΣ</t>
  </si>
  <si>
    <t>ΔΗΜΟΤΙΚΟΣ ΒΡΕΦΟΝΗΠΙΑΚΟΣ ΣΤΑΘΜΟΣ "ΘΕΑΝΩΣ ΖΩΓΙΟΠΟΥΛΟΥ"</t>
  </si>
  <si>
    <t>ΔΗΜΟΤΙΚΟ ΒΡΕΦΟΚΟΜΕΙΟ ΘΕΣΣΑΛΟΝΙΚΗΣ "ΑΓΙΟΣ ΣΤΥΛΙΑΝΟΣ"</t>
  </si>
  <si>
    <t>ΚΥΠΑΡΙΣΣΟΠΟΥΛΕΙΟ ΚΛΗΡΟΔΟΤΗΜΑ ΔΗΜΟΥ ΠΥΔΝΑΣ - ΚΟΛΙΝΔΡΟΥ</t>
  </si>
  <si>
    <t>ΦΟΡΕΑΣ ΛΕΙΤΟΥΡΓΙΑΣ ΛΑΙΚΩΝ ΑΓΟΡΩΝ ΠΕΡΙΦΕΡΕΙΑΚΗΣ ΕΝΟΤΗΤΑΣ ΘΕΣΣΑΛΟΝΙΚΗΣ</t>
  </si>
  <si>
    <t>ΔΗΜΟΤΙΚΟ ΛΙΜΕΝΙΚΟ ΤΑΜΕΙΟ ΑΒΔΗΡΩΝ</t>
  </si>
  <si>
    <t>ΔΗΜΟΤΙΚΟ ΛΙΜΕΝΙΚΟ ΤΑΜΕΙΟ ΑΜΦΙΠΟΛΗΣ ΣΕΡΡΩΝ</t>
  </si>
  <si>
    <t>ΔΗΜΟΤΙΚΟ ΛΙΜΕΝΙΚΟ ΤΑΜΕΙΟ ΑΡΙΣΤΟΤΕΛΗ</t>
  </si>
  <si>
    <t>ΠΟΛΙΤΙΣΤΙΚΟΣ ΟΡΓΑΝΙΣΜΟΣ - ΦΕΣΤΙΒΑΛ ΤΑΙΝΙΩΝ ΜΙΚΡΟΥ ΜΗΚΟΥΣ ΔΡΑΜΑΣ</t>
  </si>
  <si>
    <t>ΔΗΜΟΤΙΚΟ ΛΙΜΕΝΙΚΟ ΤΑΜΕΙΟ ΘΑΣΟΥ</t>
  </si>
  <si>
    <t>ΜΟΥΣΕΙΟ ΦΩΤΟΓΡΑΦΙΑΣ ΔΗΜΟΥ ΚΑΛΑΜΑΡΙΑΣ "ΧΡΗΣΤΟΣ ΚΑΛΕΜΚΕΡΗΣ"</t>
  </si>
  <si>
    <t>ΔΗΜΟΤΙΚΟ ΛΙΜΕΝΙΚΟ ΤΑΜΕΙΟ ΚΑΣΣΑΝΔΡΑΣ</t>
  </si>
  <si>
    <t>ΔΗΜΟΤΙΚΟ ΛΙΜΕΝΙΚΟ ΤΑΜΕΙΟ ΝΕΑΣ ΠΡΟΠΟΝΤΙΔΑΣ</t>
  </si>
  <si>
    <t>ΔΗΜΟΤΙΚΟ ΛΙΜΕΝΙΚΟ ΤΑΜΕΙΟ ΠΟΛΥΓΥΡΟΥ</t>
  </si>
  <si>
    <t>ΔΗΜΟΤΙΚΟ ΛΙΜΕΝΙΚΟ ΤΑΜΕΙΟ ΣΙΘΩΝΙΑΣ</t>
  </si>
  <si>
    <t>ΣΥΝΔΕΣΜΟΣ ΥΔΡΕΥΣΗΣ ΠΟΙΜΕΝΙΚΟΥ - ΑΜΠΕΛΑΚΙΩΝ</t>
  </si>
  <si>
    <t>ΠΕΡΙΦΕΡΕΙΑΚΟΣ ΣΥΝΔΕΣΜΟΣ ΦΟΡΕΩΝ ΔΙΑΧΕΙΡΙΣΗΣ ΣΤΕΡΕΩΝ ΑΠΟΒΛΗΤΩΝ (ΦΟΔΣΑ) ΚΕΝΤΡΙΚΗΣ ΜΑΚΕΔΟΝΙΑΣ</t>
  </si>
  <si>
    <t>ΣΥΝΔΕΣΜΟΣ ΔΗΜΩΝ ΙΑΜΑΤΙΚΩΝ ΠΗΓΩΝ ΕΛΛΑΔΑΣ</t>
  </si>
  <si>
    <t>ΣΥΝΔΕΣΜΟΣ ΠΡΟΣΤΑΣΙΑΣ ΚΑΙ ΠΕΡΙΘΑΛΨΗΣ ΑΔΕΣΠΟΤΩΝ ΖΩΩΝ ΑΝΑΤΟΛΙΚΗΣ ΘΕΣΣΑΛΟΝΙΚΗΣ (ΣΥ.Π.ΚΑΙ Π.Α.Ζ.Α.Θ.) ΝΟΜΟΥ ΘΕΣΣΑΛΟΝΙΚΗΣ</t>
  </si>
  <si>
    <t>ΣΥΝΔΕΣΜΟΣ ΔΗΜΩΝ ΔΥΤΙΚΗΣ ΘΕΣΣΑΛΟΝΙΚΗΣ</t>
  </si>
  <si>
    <t>ΣΥΝΔΕΣΜΟΣ ΔΙΑΧΕΙΡΙΣΗΣ ΑΠΟΡΡΙΜΜΑΤΩΝ Ν. ΞΑΝΘΗΣ</t>
  </si>
  <si>
    <t>ΣΧΟΛΙΚΗ ΕΠΙΤΡΟΠΗ ΔΕΥΤΕΡΟΒΑΘΜΙΑΣ ΕΚΠΑΙΔΕΥΣΗΣ ΔΗΜΟΥ ΘΕΣΣΑΛΟΝΙΚΗΣ</t>
  </si>
  <si>
    <t>ΣΧΟΛΙΚΗ ΕΠΙΤΡΟΠΗ ΠΡΩΤΟΒΑΘΜΙΑΣ ΕΚΠΑΙΔΕΥΣΗΣ ΔΗΜΟΥ ΘΕΣΣΑΛΟΝΙΚΗΣ</t>
  </si>
  <si>
    <t>ΣΧΟΛΙΚΗ ΕΠΙΤΡΟΠΗ Α/ΘΜΙΑΣ ΕΚΠ/ΣΗΣ ΔΗΜΟΥ ΚΑΤΕΡΙΝΗΣ</t>
  </si>
  <si>
    <t>ΣΧΟΛΙΚΗ ΕΠΙΤΡΟΠΗ Β/ΘΜΙΑΣ ΕΚΠ/ΣΗΣ ΔΗΜΟΥ ΚΑΤΕΡΙΝΗΣ</t>
  </si>
  <si>
    <t>ΣΧΟΛΙΚΗ ΕΠΙΤΡΟΠΗ ΔΕΥΤΕΡΟΒΑΘΜΙΑΣ ΕΚΠΑΙΔΕΥΣΗΣ ΔΗΜΟΥ ΚΟΡΔΕΛΙΟΥ ΕΥΟΣΜΟΥ</t>
  </si>
  <si>
    <t>ΣΧΟΛΙΚΗ ΕΠΙΤΡΟΠΗ ΠΡΩΤΟΒΑΘΜΙΑΣ ΕΚΠΑΙΔΕΥΣΗΣ ΔΗΜΟΥ ΚΟΡΔΕΛΙΟΥ ΕΥΟΣΜΟΥ</t>
  </si>
  <si>
    <t>ΣΧΟΛΙΚΗ ΕΠΙΤΡΟΠΗ ΔΕΥΤΕΡΟΒΑΘΜΙΑΣ ΕΚΠΑΙΔΕΥΣΗΣ ΔΗΜΟΥ ΠΕΛΛΑΣ</t>
  </si>
  <si>
    <t>ΣΧΟΛΙΚΗ ΕΠΙΤΡΟΠΗ ΠΡΩΤΟΒΑΘΜΙΑΣ ΕΚΠΑΙΔΕΥΣΗΣ ΔΗΜΟΥ ΠΕΛΛΑΣ</t>
  </si>
  <si>
    <t>ΔΗΜΟΣ ΑΓΡΙΝΙΟΥ</t>
  </si>
  <si>
    <t>ΔΗΜΟΣ ΑΙΓΙΑΛΕΙΑΣ</t>
  </si>
  <si>
    <t>ΔΗΜΟΣ ΑΚΤΙΟΥ-ΒΟΝΙΤΣΑΣ</t>
  </si>
  <si>
    <t>ΔΗΜΟΣ ΑΜΦΙΛΟΧΙΑΣ</t>
  </si>
  <si>
    <t>ΔΗΜΟΣ ΑΝΑΤΟΛΙΚΗΣ ΜΑΝΗΣ</t>
  </si>
  <si>
    <t>ΔΗΜΟΣ ΑΝΔΡΑΒΙΔΑΣ-ΚΥΛΛΗΝΗΣ</t>
  </si>
  <si>
    <t>ΔΗΜΟΣ ΑΝΔΡΙΤΣΑΙΝΑΣ-ΚΡΕΣΤΕΝΩΝ</t>
  </si>
  <si>
    <t>ΔΗΜΟΣ ΑΡΓΟΥΣ-ΜΥΚΗΝΩΝ</t>
  </si>
  <si>
    <t>ΔΗΜΟΣ ΑΡΧΑΙΑΣ ΟΛΥΜΠΙΑΣ</t>
  </si>
  <si>
    <t>ΔΗΜΟΣ ΒΕΛΟΥ-ΒΟΧΑΣ</t>
  </si>
  <si>
    <t>ΔΗΜΟΣ ΒΟΡΕΙΑΣ ΚΥΝΟΥΡΙΑΣ</t>
  </si>
  <si>
    <t>ΔΗΜΟΣ ΓΟΡΤΥΝΙΑΣ</t>
  </si>
  <si>
    <t>ΔΗΜΟΣ ΔΥΤΙΚΗΣ ΑΧΑΙΑΣ</t>
  </si>
  <si>
    <t>ΔΗΜΟΣ ΔΥΤΙΚΗΣ ΜΑΝΗΣ</t>
  </si>
  <si>
    <t>ΔΗΜΟΣ ΕΛΑΦΟΝΗΣΟΥ</t>
  </si>
  <si>
    <t>ΔΗΜΟΣ ΕΠΙΔΑΥΡΟΥ</t>
  </si>
  <si>
    <t>ΔΗΜΟΣ ΕΡΜΙΟΝΙΔΑΣ</t>
  </si>
  <si>
    <t>ΔΗΜΟΣ ΕΡΥΜΑΝΘΟΥ</t>
  </si>
  <si>
    <t>ΔΗΜΟΣ ΕΥΡΩΤΑ</t>
  </si>
  <si>
    <t>ΔΗΜΟΣ ΖΑΚΥΝΘΟΥ</t>
  </si>
  <si>
    <t>ΔΗΜΟΣ ΖΑΧΑΡΩΣ</t>
  </si>
  <si>
    <t>ΔΗΜΟΣ ΗΛΙΔΑΣ</t>
  </si>
  <si>
    <t>ΔΗΜΟΣ ΘΕΡΜΟΥ</t>
  </si>
  <si>
    <t>ΔΗΜΟΣ ΙΕΡΑΣ ΠΟΛΗΣ ΜΕΣΟΛΟΓΓΙΟΥ</t>
  </si>
  <si>
    <t>ΔΗΜΟΣ ΙΘΑΚΗΣ</t>
  </si>
  <si>
    <t>ΔΗΜΟΣ ΚΑΛΑΒΡΥΤΩΝ</t>
  </si>
  <si>
    <t>ΔΗΜΟΣ ΚΑΛΑΜΑΤΑΣ</t>
  </si>
  <si>
    <t>ΔΗΜΟΣ ΚΟΡΙΝΘΙΩΝ</t>
  </si>
  <si>
    <t>ΔΗΜΟΣ ΛΕΥΚΑΔΑΣ</t>
  </si>
  <si>
    <t>ΔΗΜΟΣ ΛΟΥΤΡΑΚΙΟΥ-ΠΕΡΑΧΩΡΑΣ-ΑΓΙΩΝ ΘΕΟΔΩΡΩΝ</t>
  </si>
  <si>
    <t>ΔΗΜΟΣ ΜΕΓΑΛΟΠΟΛΗΣ</t>
  </si>
  <si>
    <t>ΔΗΜΟΣ ΜΕΓΑΝΗΣΙΟΥ</t>
  </si>
  <si>
    <t>ΔΗΜΟΣ ΜΕΣΣΗΝΗΣ</t>
  </si>
  <si>
    <t>ΔΗΜΟΣ ΜΟΝΕΜΒΑΣΙΑΣ</t>
  </si>
  <si>
    <t>ΔΗΜΟΣ ΝΑΥΠΑΚΤΙΑΣ</t>
  </si>
  <si>
    <t>ΔΗΜΟΣ ΝΑΥΠΛΙΕΩΝ</t>
  </si>
  <si>
    <t>ΔΗΜΟΣ ΝΕΜΕΑΣ</t>
  </si>
  <si>
    <t>ΔΗΜΟΣ ΝΟΤΙΑΣ ΚΥΝΟΥΡΙΑΣ</t>
  </si>
  <si>
    <t>ΔΗΜΟΣ ΞΗΡΟΜΕΡΟΥ</t>
  </si>
  <si>
    <t>ΔΗΜΟΣ ΞΥΛΟΚΑΣΤΡΟΥ-ΕΥΡΩΣΤΙΝΗΣ</t>
  </si>
  <si>
    <t>ΔΗΜΟΣ ΟΙΧΑΛΙΑΣ</t>
  </si>
  <si>
    <t>ΔΗΜΟΣ ΠΑΞΩΝ</t>
  </si>
  <si>
    <t>ΔΗΜΟΣ ΠΑΤΡΕΩΝ</t>
  </si>
  <si>
    <t>ΔΗΜΟΣ ΠΗΝΕΙΟΥ</t>
  </si>
  <si>
    <t>ΔΗΜΟΣ ΠΥΛΟΥ-ΝΕΣΤΟΡΟΣ</t>
  </si>
  <si>
    <t>ΔΗΜΟΣ ΠΥΡΓΟΥ</t>
  </si>
  <si>
    <t>ΔΗΜΟΣ ΣΙΚΥΩΝΙΩΝ</t>
  </si>
  <si>
    <t>ΔΗΜΟΣ ΣΠΑΡΤΗΣ</t>
  </si>
  <si>
    <t>ΔΗΜΟΣ ΤΡΙΠΟΛΗΣ</t>
  </si>
  <si>
    <t>ΔΗΜΟΣ ΤΡΙΦΥΛΙΑΣ</t>
  </si>
  <si>
    <t>ΔΗΜΟΣ ΑΡΓΟΣΤΟΛΙΟΥ</t>
  </si>
  <si>
    <t>ΔΗΜΟΣ ΣΑΜΗΣ</t>
  </si>
  <si>
    <t>ΔΗΜΟΣ ΛΗΞΟΥΡΙΟΥ</t>
  </si>
  <si>
    <t>ΔΗΜΟΣ ΒΟΡΕΙΑΣ ΚΕΡΚΥΡΑΣ</t>
  </si>
  <si>
    <t>ΔΗΜΟΣ ΚΕΝΤΡΙΚΗΣ ΚΕΡΚΥΡΑΣ ΚΑΙ ΔΙΑΠΟΝΤΙΩΝ ΝΗΣΩΝ</t>
  </si>
  <si>
    <t>ΔΗΜΟΣ ΝΟΤΙΑΣ ΚΕΡΚΥΡΑΣ</t>
  </si>
  <si>
    <t>ΠΕΡΙΦΕΡΕΙΑ ΔΥΤΙΚΗΣ ΕΛΛΑΔΑΣ</t>
  </si>
  <si>
    <t>ΠΕΡΙΦΕΡΕΙΑ ΙΟΝΙΩΝ ΝΗΣΩΝ</t>
  </si>
  <si>
    <t>ΠΕΡΙΦΕΡΕΙΑ ΠΕΛΟΠΟΝΝΗΣΟΥ</t>
  </si>
  <si>
    <t>ΙΔΡΥΜΑ ΣΤΗΡΙΞΗΣ ΟΓΚΟΛΟΓΙΚΩΝ ΑΣΘΕΝΩΝ - Η ΕΛΠΙΔΑ</t>
  </si>
  <si>
    <t>ΙΔΡΥΜΑ ΝΟΣΟΚΟΜΕΙΟΥ ΚΑΣΤΡΙΟΥ</t>
  </si>
  <si>
    <t>ΟΡΦΑΝΟΤΡΟΦΕΙΟ ΚΕΡΚΥΡΑΣ</t>
  </si>
  <si>
    <t>ΔΗΜΟΤΙΚΟ ΒΡΕΦΟΚΟΜΕΙΟ ΠΑΤΡΩΝ</t>
  </si>
  <si>
    <t>ΔΗΜΟΤΙΚΟ ΛΙΜΕΝΙΚΟ ΤΑΜΕΙΟ ΑΙΓΙΑΛΕΙΑΣ</t>
  </si>
  <si>
    <t>ΔΗΜΟΤΙΚΟ ΛΙΜΕΝΙΚΟ ΤΑΜΕΙΟ ΑΚΤΙΟΥ - ΒΟΝΙΤΣΑΣ</t>
  </si>
  <si>
    <t>ΔΗΜΟΤΙΚΟ ΛΙΜΕΝΙΚΟ ΤΑΜΕΙΟ ΑΜΦΙΛΟΧΙΑΣ</t>
  </si>
  <si>
    <t>ΔΗΜΟΤΙΚΟ ΛΙΜΕΝΙΚΟ ΤΑΜΕΙΟ ΑΝΑΤΟΛΙΚΗΣ ΜΑΝΗΣ</t>
  </si>
  <si>
    <t>ΔΗΜΟΤΙΚΟ ΛΙΜΕΝΙΚΟ ΤΑΜΕΙΟ ΚΥΛΛΗΝΗΣ</t>
  </si>
  <si>
    <t>ΔΗΜΟΤΙΚΟ ΛΙΜΕΝΙΚΟ ΤΑΜΕΙΟ ΒΟΧΑΣ ΔΗΜΟΥ ΒΕΛΟΥ - ΒΟΧΑΣ</t>
  </si>
  <si>
    <t>ΔΗΜΟΤΙΚΟ ΛΙΜΕΝΙΚΟ ΤΑΜΕΙΟ ΒΟΡΕΙΑΣ ΚΥΝΟΥΡΙΑΣ</t>
  </si>
  <si>
    <t>ΔΗΜΟΤΙΚΟ ΛΙΜΕΝΙΚΟ ΤΑΜΕΙΟ ΕΠΙΔΑΥΡΟΥ</t>
  </si>
  <si>
    <t>ΔΗΜΟΤΙΚΟ ΛΙΜΕΝΙΚΟ ΤΑΜΕΙΟ ΔΗΜΟΥ ΕΡΜΙΟΝΙΔΑΣ</t>
  </si>
  <si>
    <t>ΔΗΜΟΤΙΚΟ ΛΙΜΕΝΙΚΟ ΤΑΜΕΙΟ ΙΕΡΑΣ ΠΟΛΗΣ ΜΕΣΟΛΟΓΓΙΟΥ</t>
  </si>
  <si>
    <t>ΔΗΜΟΤΙΚΟ ΜΟΥΣΕΙΟ ΚΑΛΑΒΡΥΤΙΝΟΥ ΟΛΟΚΑΥΤΩΜΑΤΟΣ (Δ.Μ.Κ.Ο.) ΔΗΜΟΥ ΚΑΛΑΒΡΥΤΩΝ</t>
  </si>
  <si>
    <t>ΔΗΜΟΤΙΚΟ ΛΙΜΕΝΙΚΟ ΤΑΜΕΙΟ ΚΑΛΑΜΑΤΑΣ</t>
  </si>
  <si>
    <t>ΔΗΜΟΤΙΚΟ ΠΝΕΥΜΑΤΙΚΟ ΚΕΝΤΡΟ ΚΑΛΑΜΑΤΑΣ - ΠΑΝΤΑΖΟΠΟΥΛΕΙΟΣ ΛΑΙΚΗ ΣΧΟΛΗ</t>
  </si>
  <si>
    <t>ΣΥΝΔΕΣΜΟΣ ΠΟΛΙΤΙΣΜΟΥ, ΑΘΛΗΤΙΣΜΟΥ ΚΑΙ ΠΕΡΙΒΑΛΛΟΝΤΟΣ ΚΕΡΚΥΡΑΣ (ΣΥ.Π.Α.Π. ΚΕΡΚΥΡΑΣ)</t>
  </si>
  <si>
    <t>ΣΥΝΔΕΣΜΟΣ ΚΟΙΝΩΝΙΚΗΣ ΠΡΟΣΤΑΣΙΑΣ ΚΑΙ ΑΛΛΗΛΕΓΓΥΗΣ ΚΕΡΚΥΡΑΣ (ΣΥ.ΚΟΙ.Π.Α. ΚΕΡΚΥΡΑΣ)</t>
  </si>
  <si>
    <t>ΔΗΜΟΤΙΚΟ ΓΗΡΟΚΟΜΕΙΟ ΑΡΓΟΣΤΟΛΙΟΥ</t>
  </si>
  <si>
    <t>ΔΗΜΟΤΙΚΟ ΛΙΜΕΝΙΚΟ ΤΑΜΕΙΟ ΚΕΦΑΛΛΗΝΙΑΣ - ΙΘΑΚΗΣ</t>
  </si>
  <si>
    <t>ΟΡΓΑΝΙΣΜΟΣ ΚΟΙΝΩΝΙΚΗΣ ΑΛΛΗΛΕΓΓΥΗΣ ΚΑΙ ΠΑΙΔΕΙΑΣ ΚΕΦΑΛΛΗΝΙΑΣ (Ο.Κ.Α.Π. ΚΕΦΑΛΛΗΝΙΑΣ)</t>
  </si>
  <si>
    <t>ΔΗΜΟΤΙΚΟ ΛΙΜΕΝΙΚΟ ΤΑΜΕΙΟ ΚΟΡΙΝΘΙΩΝ</t>
  </si>
  <si>
    <t>ΔΗΜΟΤΙΚΟ ΛΙΜΕΝΙΚΟ ΤΑΜΕΙΟ ΛΕΥΚΑΔΟΣ</t>
  </si>
  <si>
    <t>ΔΗΜΟΤΙΚΟ ΛΙΜΕΝΙΚΟ ΤΑΜΕΙΟ ΛΟΥΤΡΑΚΙΟΥ - ΠΕΡΑΧΩΡΑΣ</t>
  </si>
  <si>
    <t>ΔΗΜΟΤΙΚΟ ΛΙΜΕΝΙΚΟ ΤΑΜΕΙΟ ΜΟΝΕΜΒΑΣΙΑΣ</t>
  </si>
  <si>
    <t>ΔΗΜΟΤΙΚΟ ΛΙΜΕΝΙΚΟ ΤΑΜΕΙΟ ΝΑΥΠΑΚΤΟΥ</t>
  </si>
  <si>
    <t>ΔΗΜΟΤΙΚΟ ΛΙΜΕΝΙΚΟ ΤΑΜΕΙΟ ΝΑΥΠΛΙΟΥ</t>
  </si>
  <si>
    <t>ΔΗΜΟΤΙΚΟ ΛΙΜΕΝΙΚΟ ΤΑΜΕΙΟ ΝΟΤΙΑΣ ΚΥΝΟΥΡΙΑΣ</t>
  </si>
  <si>
    <t>ΔΗΜΟΤΙΚΟ ΛΙΜΕΝΙΚΟ ΤΑΜΕΙΟ ΞΗΡΟΜΕΡΟΥ</t>
  </si>
  <si>
    <t>ΚΟΙΝΩΝΙΚΟΣ ΟΡΓΑΝΙΣΜΟΣ ΔΗΜΟΥ ΠΑΤΡΕΩΝ</t>
  </si>
  <si>
    <t>ΔΗΜΟΤΙΚΟ ΛΙΜΕΝΙΚΟ ΤΑΜΕΙΟ ΠΥΛΟΥ - ΝΕΣΤΟΡΟΣ</t>
  </si>
  <si>
    <t>ΔΗΜΟΤΙΚΟ ΛΙΜΕΝΙΚΟ ΤΑΜΕΙΟ ΠΥΡΓΟΥ</t>
  </si>
  <si>
    <t>ΔΗΜΟΤΙΚΟ ΛΙΜΕΝΙΚΟ ΤΑΜΕΙΟ ΣΙΚΥΩΝΙΩΝ</t>
  </si>
  <si>
    <t>ΑΝΑΓΚΑΣΤΙΚΟΣ ΣΥΝΔΕΣΜΟΣ ΔΙΑΧΕΙΡΙΣΗΣ ΣΤΕΡΕΩΝ ΑΠΟΒΛΗΤΩΝ 2ΗΣ Δ.Ε. Ν. ΑΙΤΩΛΟΑΚΑΡΝΑΝΙΑΣ</t>
  </si>
  <si>
    <t>ΣΥΝΔΕΣΜΟΣ ΠΡΟΣΤΑΣΙΑΣ ΚΑΙ ΟΡΘΟΛΟΓΙΚΗΣ ΑΝΑΠΤΥΞΗΣ ΚΟΡΙΝΘΙΑΚΟΥ ΚΟΛΠΟΥ (Σ.Π.Ο.Α.Κ.) «Ο ΑΡΙΩΝ»</t>
  </si>
  <si>
    <t>ΣΥΝΔΕΣΜΟΣ ΑΠΟΧΕΤΕΥΣΗΣ ΑΝΔΡΑΒΙΔΑΣ, ΛΕΧΑΙΝΩΝ, ΚΑΣΤΡΟΥ, ΚΥΛΛΗΝΗΣ, ΤΡΑΓΑΝΟΥ «Ο ΗΡΑΚΛΗΣ»</t>
  </si>
  <si>
    <t>ΣΥΝΔΕΣΜΟΣ ΥΔΡΕΥΣΗΣ "Ο ΠΗΝΕΙΟΣ"</t>
  </si>
  <si>
    <t>ΣΥΝΔΕΣΜΟΣ ΔΙΑΧΕΙΡΙΣΗΣ ΣΤΕΡΕΩΝ ΑΠΟΒΛΗΤΩΝ (ΣΥ.ΔΙ.Σ.Α.) Ν. ΑΧΑΙΑΣ</t>
  </si>
  <si>
    <t>ΣΥΝΔΕΣΜΟΣ ΔΙΑΧΕΙΡΙΣΗΣ ΣΤΕΡΕΩΝ ΑΠΟΒΛΗΤΩΝ 4ΗΣ Γ.Ε. Ν. ΑΙΤΩΛΟΑΚΑΡΝΑΝΙΑΣ</t>
  </si>
  <si>
    <t>ΣΥΝΔΕΣΜΟΣ ΥΔΡΕΥΣΗΣ ΔΗΜΩΝ ΚΑΛΑΜΑΤΑΣ - ΜΕΣΣΗΝΗΣ ΚΑΙ ΚΟΙΝΟΤΗΤΩΝ ΠΕΡΙΟΧΗΣ ΚΑΛΑΜΑΤΑΣ</t>
  </si>
  <si>
    <t>ΣΥΝΔΕΣΜΟΣ ΥΔΡΕΥΣΗΣ ΔΗΜΩΝ ΛΕΥΚΑΔΑΣ ΚΑΙ ΑΙΤΩΛΟΑΚΑΡΝΑΝΙΑΣ</t>
  </si>
  <si>
    <t>ΣΥΝΔΕΣΜΟΣ ΔΙΑΧΕΙΡΙΣΗΣ ΣΤΕΡΕΩΝ ΑΠΟΒΛΗΤΩΝ 1ΗΣ Γ.Ε. Ν. ΑΙΤΩΛΟΑΚΑΡΝΑΝΙΑΣ</t>
  </si>
  <si>
    <t>ΔΙΑΔΗΜΟΤΙΚΟΣ ΣΥΝΔΕΣΜΟΣ ΠΕΡΙΘΑΛΨΗΣ ΑΔΕΣΠΟΤΩΝ ΖΩΩΝ ΣΥΝΤΡΟΦΙΑΣ ΝΑΥΠΛΙΟΥ - ΕΠΙΔΑΥΡΟΥ</t>
  </si>
  <si>
    <t>ΠΕΡΙΦΕΡΕΙΑΚΟΣ ΣΥΝΔΕΣΜΟΣ ΦΟΡΕΩΝ ΔΙΑΧΕΙΡΙΣΗΣ ΣΤΕΡΕΩΝ ΑΠΟΒΛΗΤΩΝ (ΦΟΔΣΑ) ΠΕΡΙΦΕΡΕΙΑΣ ΔΥΤΙΚΗΣ ΕΛΛΑΔΑΣ</t>
  </si>
  <si>
    <t>ΔΙΑΒΑΘΜΙΔΙΚΟΣ ΣΥΝΔΕΣΜΟΣ ΔΗΜΩΝ ΠΥΡΓΟΥ, ΑΡΧΑΙΑΣ ΟΛΥΜΠΙΑΣ ΚΑΙ ΠΕΡΙΦΕΡΕΙΑΣ ΔΥΤΙΚΗΣ ΕΛΛΑΔΑΣ</t>
  </si>
  <si>
    <t>ΠΕΡΙΦΕΡΕΙΑΚΟΣ ΣΥΝΔΕΣΜΟΣ ΦΟΡΕΩΝ ΔΙΑΧΕΙΡΙΣΗΣ ΣΤΕΡΕΩΝ ΑΠΟΒΛΗΤΩΝ (ΦΟΔΣΑ) ΠΕΡΙΦΕΡΕΙΑΣ ΠΕΛΟΠΟΝΝΗΣΟΥ</t>
  </si>
  <si>
    <t>ΣΥΝΔΕΣΜΟΣ ΔΗΜΩΝ ΤΡΙΠΟΛΗΣ ΚΑΙ ΓΟΡΤΥΝΙΑΣ ΥΔΑΤΙΚΩΝ ΕΡΓΩΝ ΜΕΘΥΔΡΙΟΥ</t>
  </si>
  <si>
    <t>ΣΥΝΔΕΣΜΟΣ ΥΔΡΕΥΣΗΣ "ΚΑΠΕΤΑΝ ΤΕΛΛΟΣ ΑΓΡΑΣ"</t>
  </si>
  <si>
    <t>ΣΧΟΛΙΚΗ ΕΠΙΤΡΟΠΗ ΜΟΝΑΔΩΝ ΔΕΥΤΕΡΟΒΑΘΜΙΑΣ ΕΚΠΑΙΔΕΥΣΗΣ ΔΗΜΟΥ ΑΓΡΙΝΙΟΥ</t>
  </si>
  <si>
    <t>ΣΧΟΛΙΚΗ ΕΠΙΤΡΟΠΗ ΜΟΝΑΔΩΝ ΠΡΩΤΟΒΑΘΜΙΑΣ ΕΚΠΑΙΔΕΥΣΗΣ ΔΗΜΟΥ ΑΓΡΙΝΙΟΥ</t>
  </si>
  <si>
    <t>ΣΧΟΛΙΚΗ ΕΠΙΤΡΟΠΗ ΣΧΟΛΕΙΩΝ ΔΕΥΤΕΡΟΒΑΘΜΙΑΣ ΕΚΠΑΙΔΕΥΣΗΣ ΔΗΜΟΥ ΠΑΤΡΕΩΝ</t>
  </si>
  <si>
    <t>ΣΧΟΛΙΚΗ ΕΠΙΤΡΟΠΗ ΣΧΟΛΕΙΩΝ ΠΡΩΤΟΒΑΘΜΙΑΣ ΕΚΠΑΙΔΕΥΣΗΣ ΔΗΜΟΥ ΠΑΤΡΕΩΝ</t>
  </si>
  <si>
    <t>ΣΧΟΛΙΚΗ ΕΠΙΤΡΟΠΗ ΠΡΩΤΟΒΑΘΜΙΑΣ ΕΚΠΑΙΔΕΥΣΗΣ ΔΗΜΟΥ ΚΕΝΤΡΙΚΗΣ ΚΕΡΚΥΡΑΣ ΚΑΙ ΔΙΑΠΟΝΤΙΩΝ ΝΗΣΩΝ</t>
  </si>
  <si>
    <t>ΣΧΟΛΙΚΗ ΕΠΙΤΡΟΠΗ ΔΕΥΤΕΡΟΒΑΘΜΙΑΣ ΕΚΠΑΙΔΕΥΣΗΣ ΔΗΜΟΥ ΚΕΝΤΡΙΚΗΣ ΚΕΡΚΥΡΑΣ ΚΑΙ ΔΙΑΠΟΝΤΙΩΝ ΝΗΣΩΝ</t>
  </si>
  <si>
    <t>Π1</t>
  </si>
  <si>
    <r>
      <t xml:space="preserve">12ψήφιος κωδικός πρόσβασης στον ΕΔΤ  https://aftodioikisi.ypes.gr/
</t>
    </r>
    <r>
      <rPr>
        <sz val="11"/>
        <color theme="1" tint="4.9989318521683403E-2"/>
        <rFont val="Calibri"/>
        <family val="2"/>
        <charset val="161"/>
        <scheme val="minor"/>
      </rPr>
      <t>(επιλογή από πτυσσόμενη λίστα)</t>
    </r>
  </si>
  <si>
    <t>E-mail</t>
  </si>
  <si>
    <t>Tηλέφωνο</t>
  </si>
  <si>
    <t>Προϊστάμενος/η Οικονομικών Υπηρεσιών</t>
  </si>
  <si>
    <t>Αρμόδιος/α υπάλληλος για την παροχή πληροφοριών</t>
  </si>
  <si>
    <t>Π1.1</t>
  </si>
  <si>
    <t>Κοινό Κεφάλαιο ΝΠΔΔ, Ασφαλιστικών Φορέων και λοιπών Φορέων Γενικής Κυβέρνησηςστην Τράπεζα της Ελλάδος</t>
  </si>
  <si>
    <r>
      <rPr>
        <b/>
        <sz val="9"/>
        <rFont val="Calibri"/>
        <family val="2"/>
        <charset val="161"/>
        <scheme val="minor"/>
      </rPr>
      <t xml:space="preserve">α. </t>
    </r>
    <r>
      <rPr>
        <sz val="9"/>
        <rFont val="Calibri"/>
        <family val="2"/>
        <charset val="161"/>
        <scheme val="minor"/>
      </rPr>
      <t>Μεταβιβάσεις από Τακτικό Προϋπολογισμό</t>
    </r>
  </si>
  <si>
    <r>
      <rPr>
        <b/>
        <sz val="9"/>
        <rFont val="Calibri"/>
        <family val="2"/>
        <charset val="161"/>
        <scheme val="minor"/>
      </rPr>
      <t xml:space="preserve">β. </t>
    </r>
    <r>
      <rPr>
        <sz val="9"/>
        <rFont val="Calibri"/>
        <family val="2"/>
        <charset val="161"/>
        <scheme val="minor"/>
      </rPr>
      <t>Μεταβιβάσεις από ΠΔΕ &amp; ΤΑΑ</t>
    </r>
  </si>
  <si>
    <r>
      <rPr>
        <b/>
        <sz val="8"/>
        <rFont val="Arial"/>
        <family val="2"/>
        <charset val="161"/>
      </rPr>
      <t>1.</t>
    </r>
    <r>
      <rPr>
        <sz val="8"/>
        <rFont val="Arial"/>
        <family val="2"/>
        <charset val="161"/>
      </rPr>
      <t xml:space="preserve"> ….......στην αρχή του έτους*</t>
    </r>
  </si>
  <si>
    <r>
      <rPr>
        <b/>
        <sz val="8"/>
        <rFont val="Arial"/>
        <family val="2"/>
        <charset val="161"/>
      </rPr>
      <t>2.</t>
    </r>
    <r>
      <rPr>
        <sz val="8"/>
        <rFont val="Arial"/>
        <family val="2"/>
        <charset val="161"/>
      </rPr>
      <t xml:space="preserve"> ….......στο τέλος του έτους</t>
    </r>
  </si>
  <si>
    <t>Πίνακας Α.  Απλήρωτες υποχρεώσεις σε φορείς εκτός ΓΚ</t>
  </si>
  <si>
    <t>Ύψος απλήρωτων υποχρεώσεων σε φορείς εκτός ΓΚ</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</si>
  <si>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</si>
  <si>
    <t>* Είναι το υπόλοιπο των απλήρωτων υποχρεώσεων σε φορείς εκτός ΓΚ την 31η/12 του προηγούμενου έτους.</t>
  </si>
  <si>
    <r>
      <rPr>
        <b/>
        <sz val="8"/>
        <rFont val="Arial"/>
        <family val="2"/>
        <charset val="161"/>
      </rPr>
      <t>3.</t>
    </r>
    <r>
      <rPr>
        <sz val="8"/>
        <rFont val="Arial"/>
        <family val="2"/>
        <charset val="161"/>
      </rPr>
      <t xml:space="preserve"> Μεταβολή απλήρωτων υποχρεώσεων σε φορείς εκτός ΓΚ (</t>
    </r>
    <r>
      <rPr>
        <b/>
        <sz val="8"/>
        <rFont val="Arial"/>
        <family val="2"/>
        <charset val="161"/>
      </rPr>
      <t>1-2</t>
    </r>
    <r>
      <rPr>
        <sz val="8"/>
        <rFont val="Arial"/>
        <family val="2"/>
        <charset val="161"/>
      </rPr>
      <t>)</t>
    </r>
  </si>
  <si>
    <t>1. ….......στην αρχή του έτους*</t>
  </si>
  <si>
    <t>2. ….......στο τέλος του έτους</t>
  </si>
  <si>
    <t>Πρέπει 11 &gt;=111+113</t>
  </si>
  <si>
    <t>Πρέπει 13&gt;=13101+13401+13104+13404+13502</t>
  </si>
  <si>
    <t>Πρέπει 15&gt;=151+1540101</t>
  </si>
  <si>
    <t>Πρέπει 21 &gt;= (21101+21201+21301+21102+21202+21302+219)</t>
  </si>
  <si>
    <t>Πρέπει 23 &gt;= 23104+2310881</t>
  </si>
  <si>
    <t>Πρέπει 24 &gt;= 241+242+244</t>
  </si>
  <si>
    <t>Πρέπει 45 &gt;=4540101</t>
  </si>
  <si>
    <t>Υπολογίζεται αυτόματα βάσει τύπου</t>
  </si>
  <si>
    <t>Συμπληρώνετα αυτόματα βάσει τύπου με εξαίρεση το 2024</t>
  </si>
  <si>
    <t>Πληροφοριακό στοιχείο</t>
  </si>
  <si>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</si>
  <si>
    <r>
      <rPr>
        <b/>
        <sz val="8"/>
        <rFont val="Calibri"/>
        <family val="2"/>
        <charset val="161"/>
        <scheme val="minor"/>
      </rPr>
      <t>3.</t>
    </r>
    <r>
      <rPr>
        <sz val="8"/>
        <rFont val="Calibri"/>
        <family val="2"/>
        <charset val="161"/>
        <scheme val="minor"/>
      </rPr>
      <t xml:space="preserve"> Μεταβολή απλήρωτων υποχρεώσεων σε φορείς εκτός ΓΚ (</t>
    </r>
    <r>
      <rPr>
        <b/>
        <sz val="8"/>
        <rFont val="Calibri"/>
        <family val="2"/>
        <charset val="161"/>
        <scheme val="minor"/>
      </rPr>
      <t>1-2</t>
    </r>
    <r>
      <rPr>
        <sz val="8"/>
        <rFont val="Calibri"/>
        <family val="2"/>
        <charset val="161"/>
        <scheme val="minor"/>
      </rPr>
      <t>)</t>
    </r>
  </si>
  <si>
    <t>Εισροές από δάνεια ΤΠΔ για τα  ΑΝΤΩΝΗΣ ΤΡΙΤΣΗΣ (πρώην ΦΙΛΟΔΗΜΟΣ Ι) και ΗΛΕΚΤΡΑ</t>
  </si>
  <si>
    <t>Επιχορηγήσεις ΥΠΕΣ / ΥΠΕΝ για την πληρωμή των δανείων του ΑΝΤΩΝΗΣ ΤΡΙΤΣΗΣ (πρώην ΦΙΛΟΔΗΜΟΣ Ι) και του ΗΛΕΚΤΡΑ</t>
  </si>
  <si>
    <t>- Για την καλύτερη κατανόηση της ροής της πληροφορίας, επισημαίνουμε ότι συμπληρώνονται τα στοιχεία (πλην των αυτόματων πινάκων) στα φύλλα "ΤΑΑ", "ΠΔΕ Συγχρημ.", "ΠΔΕ Εθνικό", "Τακτικός προϋπ.", "Πράσινο Ταμείο" και "Αντώνης Τρίτσης".</t>
  </si>
  <si>
    <t>Η συμπλήρωση των στοιχείων είναι υποχρεωτική. Σε διαφορετική περίπτωση το αρχείο θα επιστρέφεται προς συμπλήρωση.</t>
  </si>
  <si>
    <t>Προκειμένου το αρχείο να αντιστοιχισθεί σωστά με τον φορέα στον οποίο αφορά, πρέπει η είσοδος στον ΕΔΤ να πραγματοποιηθεί με τον κωδικό χρήστη (12ψήφιο κωδικό) του συγκεκριμένου φορέα.</t>
  </si>
  <si>
    <t>ΓΗΡΟΚΟΜΕΙΟ ΚΕΡΚΥΡΑΣ</t>
  </si>
  <si>
    <t>ΣΥΝΔΕΣΜΟΣ ΔΙΑΧΕΙΡΙΣΗΣ ΣΤΕΡΕΩΝ ΑΠΟΒΛΗΤΩΝ Ν. ΗΛΕΙΑΣ</t>
  </si>
  <si>
    <t>ΣΥΝΔΕΣΜΟΣ ΔΗΜΩΝ ΑΡΧΑΙΑΣ ΟΛΥΜΠΙΑΣ - ΗΛΙΔΑΣ</t>
  </si>
  <si>
    <r>
      <t xml:space="preserve">Ονομασία Φορέα 
</t>
    </r>
    <r>
      <rPr>
        <sz val="11"/>
        <color theme="1" tint="4.9989318521683403E-2"/>
        <rFont val="Calibri"/>
        <family val="2"/>
        <charset val="161"/>
        <scheme val="minor"/>
      </rPr>
      <t>(συμπληρώνεται αυτόματα)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</si>
</sst>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44" x14ac:knownFonts="1">
    <font>
      <sz val="11"/>
      <color theme="1"/>
      <name val="Calibri"/>
      <family val="2"/>
      <charset val="161"/>
      <scheme val="minor"/>
    </font>
    <font>
      <sz val="11"/>
      <color theme="1"/>
      <name val="Calibri"/>
      <family val="2"/>
      <charset val="161"/>
      <scheme val="minor"/>
    </font>
    <font>
      <b/>
      <sz val="12"/>
      <color rgb="FF000000"/>
      <name val="Calibri"/>
      <family val="2"/>
      <charset val="161"/>
      <scheme val="minor"/>
    </font>
    <font>
      <b/>
      <sz val="12"/>
      <color theme="1"/>
      <name val="Calibri"/>
      <family val="2"/>
      <charset val="161"/>
      <scheme val="minor"/>
    </font>
    <font>
      <sz val="10"/>
      <color theme="1"/>
      <name val="Calibri"/>
      <family val="2"/>
      <charset val="161"/>
      <scheme val="minor"/>
    </font>
    <font>
      <b/>
      <sz val="10"/>
      <color rgb="FF000000"/>
      <name val="Calibri"/>
      <family val="2"/>
      <charset val="161"/>
      <scheme val="minor"/>
    </font>
    <font>
      <b/>
      <sz val="10"/>
      <name val="Calibri"/>
      <family val="2"/>
      <charset val="161"/>
      <scheme val="minor"/>
    </font>
    <font>
      <sz val="10"/>
      <name val="Calibri"/>
      <family val="2"/>
      <charset val="161"/>
      <scheme val="minor"/>
    </font>
    <font>
      <sz val="10"/>
      <color rgb="FF000000"/>
      <name val="Calibri"/>
      <family val="2"/>
      <charset val="161"/>
      <scheme val="minor"/>
    </font>
    <font>
      <b/>
      <sz val="10"/>
      <color theme="1"/>
      <name val="Calibri"/>
      <family val="2"/>
      <charset val="161"/>
      <scheme val="minor"/>
    </font>
    <font>
      <b/>
      <sz val="9"/>
      <color rgb="FF000000"/>
      <name val="Arial"/>
      <family val="2"/>
      <charset val="161"/>
    </font>
    <font>
      <sz val="10"/>
      <name val="Arial"/>
      <family val="2"/>
      <charset val="161"/>
    </font>
    <font>
      <sz val="9"/>
      <color theme="1"/>
      <name val="Arial"/>
      <family val="2"/>
      <charset val="161"/>
    </font>
    <font>
      <i/>
      <u/>
      <sz val="10"/>
      <color theme="1"/>
      <name val="Calibri"/>
      <family val="2"/>
      <charset val="161"/>
      <scheme val="minor"/>
    </font>
    <font>
      <b/>
      <sz val="11"/>
      <color rgb="FF000000"/>
      <name val="Calibri"/>
      <family val="2"/>
      <charset val="161"/>
      <scheme val="minor"/>
    </font>
    <font>
      <u/>
      <sz val="10"/>
      <color theme="1"/>
      <name val="Calibri"/>
      <family val="2"/>
      <charset val="161"/>
      <scheme val="minor"/>
    </font>
    <font>
      <b/>
      <sz val="11"/>
      <name val="Calibri"/>
      <family val="2"/>
      <charset val="161"/>
      <scheme val="minor"/>
    </font>
    <font>
      <sz val="11"/>
      <name val="Calibri"/>
      <family val="2"/>
      <charset val="161"/>
      <scheme val="minor"/>
    </font>
    <font>
      <b/>
      <u/>
      <sz val="11"/>
      <color theme="1"/>
      <name val="Calibri"/>
      <family val="2"/>
      <charset val="161"/>
      <scheme val="minor"/>
    </font>
    <font>
      <sz val="10"/>
      <color indexed="8"/>
      <name val="Calibri"/>
      <family val="2"/>
      <charset val="161"/>
    </font>
    <font>
      <sz val="10"/>
      <color indexed="8"/>
      <name val="Calibri"/>
      <family val="2"/>
      <charset val="161"/>
      <scheme val="minor"/>
    </font>
    <font>
      <b/>
      <sz val="10"/>
      <color indexed="8"/>
      <name val="Calibri"/>
      <family val="2"/>
      <charset val="161"/>
      <scheme val="minor"/>
    </font>
    <font>
      <b/>
      <sz val="11"/>
      <color theme="1"/>
      <name val="Calibri"/>
      <family val="2"/>
      <charset val="161"/>
      <scheme val="minor"/>
    </font>
    <font>
      <sz val="11"/>
      <color theme="1"/>
      <name val="Calibri"/>
      <family val="2"/>
      <scheme val="minor"/>
    </font>
    <font>
      <sz val="10"/>
      <name val="Calibri"/>
      <family val="2"/>
      <scheme val="minor"/>
    </font>
    <font>
      <sz val="11"/>
      <color theme="1" tint="4.9989318521683403E-2"/>
      <name val="Calibri"/>
      <family val="2"/>
      <charset val="161"/>
      <scheme val="minor"/>
    </font>
    <font>
      <sz val="12"/>
      <color theme="1"/>
      <name val="Calibri"/>
      <family val="2"/>
      <charset val="161"/>
      <scheme val="minor"/>
    </font>
    <font>
      <sz val="9"/>
      <color theme="1"/>
      <name val="Calibri"/>
      <family val="2"/>
      <charset val="161"/>
      <scheme val="minor"/>
    </font>
    <font>
      <b/>
      <sz val="8"/>
      <color rgb="FF000000"/>
      <name val="Arial"/>
      <family val="2"/>
      <charset val="161"/>
    </font>
    <font>
      <b/>
      <sz val="9"/>
      <color rgb="FF000000"/>
      <name val="Calibri"/>
      <family val="2"/>
      <charset val="161"/>
      <scheme val="minor"/>
    </font>
    <font>
      <b/>
      <sz val="8"/>
      <color rgb="FF000000"/>
      <name val="Calibri"/>
      <family val="2"/>
      <charset val="161"/>
      <scheme val="minor"/>
    </font>
    <font>
      <b/>
      <sz val="9"/>
      <name val="Calibri"/>
      <family val="2"/>
      <charset val="161"/>
      <scheme val="minor"/>
    </font>
    <font>
      <sz val="9"/>
      <name val="Calibri"/>
      <family val="2"/>
      <charset val="161"/>
      <scheme val="minor"/>
    </font>
    <font>
      <sz val="9"/>
      <color rgb="FF000000"/>
      <name val="Calibri"/>
      <family val="2"/>
      <charset val="161"/>
      <scheme val="minor"/>
    </font>
    <font>
      <sz val="8"/>
      <name val="Arial"/>
      <family val="2"/>
      <charset val="161"/>
    </font>
    <font>
      <b/>
      <sz val="8"/>
      <name val="Arial"/>
      <family val="2"/>
      <charset val="161"/>
    </font>
    <font>
      <u/>
      <sz val="9"/>
      <color theme="1"/>
      <name val="Calibri"/>
      <family val="2"/>
      <charset val="161"/>
      <scheme val="minor"/>
    </font>
    <font>
      <b/>
      <sz val="9"/>
      <color theme="1"/>
      <name val="Calibri"/>
      <family val="2"/>
      <charset val="161"/>
      <scheme val="minor"/>
    </font>
    <font>
      <i/>
      <u/>
      <sz val="9"/>
      <color theme="1"/>
      <name val="Calibri"/>
      <family val="2"/>
      <charset val="161"/>
      <scheme val="minor"/>
    </font>
    <font>
      <sz val="9"/>
      <color theme="0" tint="-0.499984740745262"/>
      <name val="Calibri"/>
      <family val="2"/>
      <charset val="161"/>
      <scheme val="minor"/>
    </font>
    <font>
      <b/>
      <sz val="9"/>
      <color theme="0" tint="-0.499984740745262"/>
      <name val="Calibri"/>
      <family val="2"/>
      <charset val="161"/>
      <scheme val="minor"/>
    </font>
    <font>
      <sz val="8"/>
      <name val="Calibri"/>
      <family val="2"/>
      <charset val="161"/>
      <scheme val="minor"/>
    </font>
    <font>
      <b/>
      <sz val="8"/>
      <name val="Calibri"/>
      <family val="2"/>
      <charset val="161"/>
      <scheme val="minor"/>
    </font>
    <font>
      <b/>
      <sz val="18"/>
      <color theme="4" tint="-0.499984740745262"/>
      <name val="Calibri"/>
      <family val="2"/>
      <charset val="161"/>
      <scheme val="minor"/>
    </font>
  </fonts>
  <fills count="19">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D5DCE4"/>
        <bgColor indexed="64"/>
      </patternFill>
    </fill>
    <fill>
      <patternFill patternType="solid">
        <fgColor theme="3" tint="0.79998168889431442"/>
        <bgColor indexed="64"/>
      </patternFill>
    </fill>
    <fill>
      <patternFill patternType="solid">
        <fgColor rgb="FFCCECFF"/>
        <bgColor indexed="64"/>
      </patternFill>
    </fill>
    <fill>
      <patternFill patternType="darkDown">
        <bgColor rgb="FFCCECFF"/>
      </patternFill>
    </fill>
    <fill>
      <patternFill patternType="solid">
        <fgColor theme="0" tint="-4.9989318521683403E-2"/>
        <bgColor indexed="64"/>
      </patternFill>
    </fill>
    <fill>
      <patternFill patternType="darkDown">
        <bgColor theme="0" tint="-4.9989318521683403E-2"/>
      </patternFill>
    </fill>
    <fill>
      <patternFill patternType="solid">
        <fgColor rgb="FF66FF99"/>
        <bgColor indexed="64"/>
      </patternFill>
    </fill>
    <fill>
      <patternFill patternType="solid">
        <fgColor theme="0"/>
        <bgColor indexed="64"/>
      </patternFill>
    </fill>
    <fill>
      <patternFill patternType="solid">
        <fgColor rgb="FFF2F2F2"/>
        <bgColor indexed="64"/>
      </patternFill>
    </fill>
    <fill>
      <patternFill patternType="darkDown"/>
    </fill>
    <fill>
      <patternFill patternType="darkDown">
        <bgColor rgb="FFD5DCE4"/>
      </patternFill>
    </fill>
    <fill>
      <patternFill patternType="solid">
        <fgColor indexed="65"/>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theme="0" tint="-0.14996795556505021"/>
      </diagonal>
    </border>
    <border diagonalUp="1">
      <left style="thin">
        <color indexed="64"/>
      </left>
      <right style="thin">
        <color indexed="64"/>
      </right>
      <top style="thin">
        <color indexed="64"/>
      </top>
      <bottom style="thin">
        <color indexed="64"/>
      </bottom>
      <diagonal style="thin">
        <color theme="0" tint="-0.14996795556505021"/>
      </diagonal>
    </border>
    <border>
      <left/>
      <right style="thin">
        <color theme="0"/>
      </right>
      <top/>
      <bottom style="thin">
        <color theme="0"/>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diagonalDown="1">
      <left/>
      <right/>
      <top style="thin">
        <color indexed="64"/>
      </top>
      <bottom style="thin">
        <color indexed="64"/>
      </bottom>
      <diagonal style="thin">
        <color theme="0" tint="-0.14996795556505021"/>
      </diagonal>
    </border>
    <border diagonalDown="1">
      <left/>
      <right style="thin">
        <color indexed="64"/>
      </right>
      <top style="thin">
        <color indexed="64"/>
      </top>
      <bottom style="thin">
        <color indexed="64"/>
      </bottom>
      <diagonal style="thin">
        <color theme="0" tint="-0.14996795556505021"/>
      </diagonal>
    </border>
    <border diagonalDown="1">
      <left/>
      <right/>
      <top/>
      <bottom/>
      <diagonal style="thin">
        <color theme="0" tint="-0.14996795556505021"/>
      </diagonal>
    </border>
    <border diagonalDown="1">
      <left style="thin">
        <color indexed="64"/>
      </left>
      <right style="thin">
        <color indexed="64"/>
      </right>
      <top style="thin">
        <color indexed="64"/>
      </top>
      <bottom style="double">
        <color indexed="64"/>
      </bottom>
      <diagonal style="thin">
        <color theme="0" tint="-0.14996795556505021"/>
      </diagonal>
    </border>
  </borders>
  <cellStyleXfs count="7">
    <xf numFmtId="0" fontId="0" fillId="0" borderId="0"/>
    <xf numFmtId="164" fontId="1" fillId="0" borderId="0" applyFont="0" applyFill="0" applyBorder="0" applyAlignment="0" applyProtection="0"/>
    <xf numFmtId="0" fontId="11" fillId="0" borderId="0"/>
    <xf numFmtId="0" fontId="11" fillId="0" borderId="0"/>
    <xf numFmtId="0" fontId="1" fillId="0" borderId="0"/>
    <xf numFmtId="0" fontId="23" fillId="0" borderId="0"/>
    <xf numFmtId="164" fontId="11" fillId="0" borderId="0" applyFont="0" applyFill="0" applyBorder="0" applyAlignment="0" applyProtection="0"/>
  </cellStyleXfs>
  <cellXfs count="352">
    <xf numFmtId="0" fontId="0" fillId="0" borderId="0" xfId="0"/>
    <xf numFmtId="0" fontId="4" fillId="0" borderId="0" xfId="0" applyFont="1"/>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165" fontId="5" fillId="6" borderId="1" xfId="1" applyNumberFormat="1" applyFont="1" applyFill="1" applyBorder="1" applyAlignment="1">
      <alignment horizontal="right" wrapText="1"/>
    </xf>
    <xf numFmtId="0" fontId="9" fillId="0" borderId="0" xfId="0" applyFont="1"/>
    <xf numFmtId="0" fontId="10" fillId="0" borderId="0" xfId="0" applyFont="1" applyAlignment="1">
      <alignment vertical="center" wrapText="1"/>
    </xf>
    <xf numFmtId="165" fontId="4" fillId="0" borderId="0" xfId="1" applyNumberFormat="1" applyFont="1" applyAlignment="1"/>
    <xf numFmtId="0" fontId="7" fillId="0" borderId="0" xfId="2" applyFont="1" applyAlignment="1">
      <alignment horizontal="center" wrapText="1"/>
    </xf>
    <xf numFmtId="165" fontId="12" fillId="0" borderId="0" xfId="1" applyNumberFormat="1" applyFont="1" applyFill="1" applyBorder="1" applyAlignment="1"/>
    <xf numFmtId="0" fontId="10" fillId="0" borderId="0" xfId="0" applyFont="1" applyAlignment="1">
      <alignment horizontal="left" vertical="center" wrapText="1"/>
    </xf>
    <xf numFmtId="165" fontId="7" fillId="0" borderId="0" xfId="1" applyNumberFormat="1" applyFont="1" applyFill="1" applyBorder="1" applyAlignment="1"/>
    <xf numFmtId="0" fontId="10" fillId="14" borderId="1" xfId="1" applyNumberFormat="1" applyFont="1" applyFill="1" applyBorder="1" applyAlignment="1">
      <alignment horizontal="center" wrapText="1"/>
    </xf>
    <xf numFmtId="0" fontId="12" fillId="0" borderId="0" xfId="0" applyFont="1"/>
    <xf numFmtId="0" fontId="13" fillId="0" borderId="0" xfId="0" applyFont="1"/>
    <xf numFmtId="0" fontId="4" fillId="0" borderId="0" xfId="2" applyFont="1"/>
    <xf numFmtId="0" fontId="15" fillId="0" borderId="0" xfId="0" applyFont="1"/>
    <xf numFmtId="165" fontId="4" fillId="0" borderId="0" xfId="1" applyNumberFormat="1" applyFont="1" applyFill="1" applyAlignment="1"/>
    <xf numFmtId="0" fontId="17" fillId="0" borderId="0" xfId="0" applyFont="1"/>
    <xf numFmtId="0" fontId="7" fillId="0" borderId="0" xfId="2" applyFont="1"/>
    <xf numFmtId="0" fontId="5" fillId="0" borderId="0" xfId="0" applyFont="1" applyAlignment="1">
      <alignment horizontal="left" vertical="center" wrapText="1"/>
    </xf>
    <xf numFmtId="165" fontId="5" fillId="0" borderId="0" xfId="1" applyNumberFormat="1" applyFont="1" applyFill="1" applyBorder="1" applyAlignment="1">
      <alignment wrapText="1"/>
    </xf>
    <xf numFmtId="0" fontId="18" fillId="0" borderId="0" xfId="0" applyFont="1"/>
    <xf numFmtId="4" fontId="19" fillId="0" borderId="0" xfId="3" applyNumberFormat="1" applyFont="1" applyAlignment="1">
      <alignment vertical="center"/>
    </xf>
    <xf numFmtId="4" fontId="20" fillId="0" borderId="0" xfId="3" applyNumberFormat="1" applyFont="1" applyAlignment="1">
      <alignment vertical="center"/>
    </xf>
    <xf numFmtId="3" fontId="20" fillId="0" borderId="0" xfId="3" applyNumberFormat="1" applyFont="1" applyAlignment="1">
      <alignment horizontal="center" vertical="center"/>
    </xf>
    <xf numFmtId="3" fontId="19" fillId="0" borderId="0" xfId="3" applyNumberFormat="1" applyFont="1" applyAlignment="1">
      <alignment horizontal="center" vertical="center"/>
    </xf>
    <xf numFmtId="4" fontId="21" fillId="0" borderId="0" xfId="3" applyNumberFormat="1" applyFont="1" applyAlignment="1">
      <alignment horizontal="center" vertical="center"/>
    </xf>
    <xf numFmtId="3" fontId="21" fillId="0" borderId="0" xfId="3" applyNumberFormat="1" applyFont="1" applyAlignment="1">
      <alignment horizontal="center" vertical="center"/>
    </xf>
    <xf numFmtId="0" fontId="6" fillId="0" borderId="0" xfId="3" applyFont="1" applyAlignment="1">
      <alignment horizontal="center"/>
    </xf>
    <xf numFmtId="49" fontId="4" fillId="0" borderId="0" xfId="1" applyNumberFormat="1" applyFont="1" applyAlignment="1">
      <alignment horizontal="left" vertical="center" wrapText="1"/>
    </xf>
    <xf numFmtId="49" fontId="4" fillId="0" borderId="0" xfId="0" applyNumberFormat="1" applyFont="1" applyAlignment="1">
      <alignment horizontal="left" vertical="center" wrapText="1"/>
    </xf>
    <xf numFmtId="165" fontId="5" fillId="4" borderId="1" xfId="1" applyNumberFormat="1" applyFont="1" applyFill="1" applyBorder="1" applyAlignment="1">
      <alignment horizontal="right" wrapText="1"/>
    </xf>
    <xf numFmtId="165" fontId="5" fillId="8" borderId="1" xfId="1" applyNumberFormat="1" applyFont="1" applyFill="1" applyBorder="1" applyAlignment="1">
      <alignment horizontal="right" wrapText="1"/>
    </xf>
    <xf numFmtId="0" fontId="10" fillId="0" borderId="0" xfId="0" applyFont="1" applyAlignment="1">
      <alignment horizontal="center"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5" fillId="14" borderId="1" xfId="1" applyNumberFormat="1" applyFont="1" applyFill="1" applyBorder="1" applyAlignment="1">
      <alignment horizontal="center" vertical="center"/>
    </xf>
    <xf numFmtId="0" fontId="16" fillId="0" borderId="8" xfId="2" applyFont="1" applyBorder="1" applyAlignment="1">
      <alignment wrapText="1"/>
    </xf>
    <xf numFmtId="0" fontId="9" fillId="17" borderId="0" xfId="0" applyFont="1" applyFill="1"/>
    <xf numFmtId="0" fontId="4" fillId="17" borderId="0" xfId="0" applyFont="1" applyFill="1"/>
    <xf numFmtId="0" fontId="15" fillId="17" borderId="0" xfId="0" applyFont="1" applyFill="1"/>
    <xf numFmtId="165" fontId="4" fillId="17" borderId="0" xfId="1" applyNumberFormat="1" applyFont="1" applyFill="1" applyAlignment="1"/>
    <xf numFmtId="4" fontId="20" fillId="17" borderId="0" xfId="3" applyNumberFormat="1" applyFont="1" applyFill="1" applyAlignment="1">
      <alignment vertical="center"/>
    </xf>
    <xf numFmtId="3" fontId="20" fillId="17" borderId="0" xfId="3" applyNumberFormat="1" applyFont="1" applyFill="1" applyAlignment="1">
      <alignment horizontal="center" vertical="center"/>
    </xf>
    <xf numFmtId="3" fontId="19" fillId="17" borderId="0" xfId="3" applyNumberFormat="1" applyFont="1" applyFill="1" applyAlignment="1">
      <alignment horizontal="center" vertical="center"/>
    </xf>
    <xf numFmtId="4" fontId="21" fillId="17" borderId="0" xfId="3" applyNumberFormat="1" applyFont="1" applyFill="1" applyAlignment="1">
      <alignment horizontal="center" vertical="center"/>
    </xf>
    <xf numFmtId="4" fontId="19" fillId="17" borderId="0" xfId="3" applyNumberFormat="1" applyFont="1" applyFill="1" applyAlignment="1">
      <alignment vertical="center"/>
    </xf>
    <xf numFmtId="3" fontId="21" fillId="17" borderId="0" xfId="3" applyNumberFormat="1" applyFont="1" applyFill="1" applyAlignment="1">
      <alignment horizontal="center" vertical="center"/>
    </xf>
    <xf numFmtId="0" fontId="6" fillId="17" borderId="0" xfId="3" applyFont="1" applyFill="1" applyAlignment="1">
      <alignment horizontal="center"/>
    </xf>
    <xf numFmtId="0" fontId="5" fillId="6" borderId="4" xfId="0" applyFont="1" applyFill="1" applyBorder="1" applyAlignment="1">
      <alignment horizontal="left" vertical="center" wrapText="1"/>
    </xf>
    <xf numFmtId="0" fontId="6" fillId="0" borderId="0" xfId="3" applyFont="1" applyAlignment="1">
      <alignment horizontal="left" vertical="center"/>
    </xf>
    <xf numFmtId="0" fontId="6" fillId="17" borderId="0" xfId="3" applyFont="1" applyFill="1" applyAlignment="1">
      <alignment horizontal="left" vertical="center"/>
    </xf>
    <xf numFmtId="0" fontId="1" fillId="0" borderId="0" xfId="4" applyAlignment="1" applyProtection="1">
      <alignment horizontal="center"/>
      <protection hidden="1"/>
    </xf>
    <xf numFmtId="1" fontId="24" fillId="0" borderId="0" xfId="5" applyNumberFormat="1" applyFont="1" applyAlignment="1" applyProtection="1">
      <alignment horizontal="center" vertical="center"/>
      <protection hidden="1"/>
    </xf>
    <xf numFmtId="0" fontId="24" fillId="0" borderId="0" xfId="5" applyFont="1" applyAlignment="1" applyProtection="1">
      <alignment vertical="center" wrapText="1"/>
      <protection hidden="1"/>
    </xf>
    <xf numFmtId="0" fontId="24" fillId="0" borderId="0" xfId="5" applyFont="1" applyAlignment="1" applyProtection="1">
      <alignment wrapText="1"/>
      <protection hidden="1"/>
    </xf>
    <xf numFmtId="1" fontId="24" fillId="0" borderId="0" xfId="5" applyNumberFormat="1" applyFont="1" applyAlignment="1" applyProtection="1">
      <alignment horizontal="center"/>
      <protection hidden="1"/>
    </xf>
    <xf numFmtId="0" fontId="22" fillId="10" borderId="1" xfId="5" applyFont="1" applyFill="1" applyBorder="1" applyAlignment="1">
      <alignment horizontal="center" vertical="center"/>
    </xf>
    <xf numFmtId="0" fontId="22" fillId="10" borderId="2" xfId="5" applyFont="1" applyFill="1" applyBorder="1" applyAlignment="1">
      <alignment horizontal="center" vertical="center" wrapText="1"/>
    </xf>
    <xf numFmtId="0" fontId="22" fillId="10" borderId="1" xfId="5" applyFont="1" applyFill="1" applyBorder="1" applyAlignment="1">
      <alignment horizontal="center" vertical="center" wrapText="1"/>
    </xf>
    <xf numFmtId="1" fontId="1" fillId="17" borderId="1" xfId="5" applyNumberFormat="1" applyFont="1" applyFill="1" applyBorder="1" applyAlignment="1" applyProtection="1">
      <alignment horizontal="center" vertical="center" wrapText="1"/>
      <protection locked="0"/>
    </xf>
    <xf numFmtId="0" fontId="17" fillId="17" borderId="1" xfId="5" applyFont="1" applyFill="1" applyBorder="1" applyAlignment="1" applyProtection="1">
      <alignment horizontal="center" vertical="center" wrapText="1"/>
      <protection locked="0"/>
    </xf>
    <xf numFmtId="49" fontId="4" fillId="0" borderId="0" xfId="0" applyNumberFormat="1" applyFont="1" applyAlignment="1">
      <alignment vertical="center" wrapText="1"/>
    </xf>
    <xf numFmtId="0" fontId="2" fillId="2" borderId="2"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5" fillId="4" borderId="2" xfId="0" applyFont="1" applyFill="1" applyBorder="1" applyAlignment="1">
      <alignment horizontal="centerContinuous" vertical="center" wrapText="1"/>
    </xf>
    <xf numFmtId="0" fontId="5" fillId="4" borderId="3" xfId="0" applyFont="1" applyFill="1" applyBorder="1" applyAlignment="1">
      <alignment horizontal="centerContinuous" vertical="center" wrapText="1"/>
    </xf>
    <xf numFmtId="0" fontId="5" fillId="4" borderId="1" xfId="0" applyFont="1" applyFill="1" applyBorder="1" applyAlignment="1">
      <alignment horizontal="center" vertical="center"/>
    </xf>
    <xf numFmtId="0" fontId="8" fillId="0" borderId="2" xfId="0" applyFont="1" applyBorder="1" applyAlignment="1">
      <alignment horizontal="left"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6"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left" vertical="center"/>
    </xf>
    <xf numFmtId="0" fontId="5" fillId="10" borderId="3" xfId="0" applyFont="1" applyFill="1" applyBorder="1" applyAlignment="1">
      <alignment horizontal="left" vertical="center"/>
    </xf>
    <xf numFmtId="0" fontId="5" fillId="12" borderId="1" xfId="0" applyFont="1" applyFill="1" applyBorder="1" applyAlignment="1">
      <alignment horizontal="center" vertical="center"/>
    </xf>
    <xf numFmtId="0" fontId="5" fillId="12" borderId="2" xfId="0" applyFont="1" applyFill="1" applyBorder="1" applyAlignment="1">
      <alignment horizontal="left" vertical="center"/>
    </xf>
    <xf numFmtId="0" fontId="5" fillId="12" borderId="3" xfId="0" applyFont="1" applyFill="1" applyBorder="1" applyAlignment="1">
      <alignment horizontal="left"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8" borderId="2" xfId="0" applyFont="1" applyFill="1" applyBorder="1" applyAlignment="1">
      <alignment horizontal="left" vertical="center"/>
    </xf>
    <xf numFmtId="0" fontId="5" fillId="8" borderId="3" xfId="0" applyFont="1" applyFill="1" applyBorder="1" applyAlignment="1">
      <alignment horizontal="left" vertical="center"/>
    </xf>
    <xf numFmtId="0" fontId="10" fillId="6" borderId="1" xfId="0" applyFont="1" applyFill="1" applyBorder="1" applyAlignment="1">
      <alignment horizontal="left" vertical="center"/>
    </xf>
    <xf numFmtId="0" fontId="14" fillId="6" borderId="1" xfId="0" applyFont="1" applyFill="1" applyBorder="1" applyAlignment="1">
      <alignment horizontal="left" vertical="center"/>
    </xf>
    <xf numFmtId="0" fontId="16" fillId="0" borderId="8" xfId="2" applyFont="1" applyBorder="1"/>
    <xf numFmtId="0" fontId="7" fillId="0" borderId="2" xfId="2" applyFont="1" applyBorder="1" applyAlignment="1">
      <alignment horizontal="left" vertical="center"/>
    </xf>
    <xf numFmtId="0" fontId="7" fillId="0" borderId="2" xfId="3" applyFont="1" applyBorder="1" applyAlignment="1">
      <alignment horizontal="left"/>
    </xf>
    <xf numFmtId="0" fontId="7" fillId="0" borderId="2" xfId="3" applyFont="1" applyBorder="1" applyAlignment="1">
      <alignment horizontal="left" vertical="top"/>
    </xf>
    <xf numFmtId="0" fontId="5" fillId="6" borderId="2" xfId="0" applyFont="1" applyFill="1" applyBorder="1" applyAlignment="1">
      <alignment horizontal="left" vertical="center"/>
    </xf>
    <xf numFmtId="0" fontId="5" fillId="6" borderId="6" xfId="0" applyFont="1" applyFill="1" applyBorder="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vertical="center"/>
    </xf>
    <xf numFmtId="0" fontId="5" fillId="4" borderId="1" xfId="0" applyFont="1" applyFill="1" applyBorder="1" applyAlignment="1">
      <alignment horizontal="centerContinuous" vertical="center"/>
    </xf>
    <xf numFmtId="0" fontId="5" fillId="8" borderId="1" xfId="0" applyFont="1" applyFill="1" applyBorder="1" applyAlignment="1">
      <alignment horizontal="centerContinuous" vertical="center"/>
    </xf>
    <xf numFmtId="0" fontId="5" fillId="10" borderId="1" xfId="0" applyFont="1" applyFill="1" applyBorder="1" applyAlignment="1">
      <alignment horizontal="centerContinuous" vertical="center"/>
    </xf>
    <xf numFmtId="0" fontId="5" fillId="12" borderId="1" xfId="0" applyFont="1" applyFill="1" applyBorder="1" applyAlignment="1">
      <alignment horizontal="centerContinuous" vertical="center"/>
    </xf>
    <xf numFmtId="0" fontId="14" fillId="6" borderId="2" xfId="0" applyFont="1" applyFill="1" applyBorder="1" applyAlignment="1">
      <alignment horizontal="left" vertical="center"/>
    </xf>
    <xf numFmtId="0" fontId="14" fillId="6" borderId="4" xfId="0" applyFont="1" applyFill="1" applyBorder="1" applyAlignment="1">
      <alignment horizontal="left" vertical="center"/>
    </xf>
    <xf numFmtId="0" fontId="10" fillId="14" borderId="4" xfId="1" applyNumberFormat="1" applyFont="1" applyFill="1" applyBorder="1" applyAlignment="1">
      <alignment horizontal="center" wrapText="1"/>
    </xf>
    <xf numFmtId="0" fontId="10" fillId="14" borderId="13" xfId="0" applyFont="1" applyFill="1" applyBorder="1" applyAlignment="1">
      <alignment horizontal="center" vertical="center"/>
    </xf>
    <xf numFmtId="0" fontId="5" fillId="14" borderId="4" xfId="1" applyNumberFormat="1" applyFont="1" applyFill="1" applyBorder="1" applyAlignment="1">
      <alignment horizontal="center" vertical="center"/>
    </xf>
    <xf numFmtId="0" fontId="16" fillId="0" borderId="0" xfId="2" applyFont="1" applyAlignment="1">
      <alignment wrapText="1"/>
    </xf>
    <xf numFmtId="0" fontId="5" fillId="14" borderId="13" xfId="0" applyFont="1" applyFill="1" applyBorder="1" applyAlignment="1">
      <alignment horizontal="center" vertical="center" wrapText="1"/>
    </xf>
    <xf numFmtId="0" fontId="5" fillId="14" borderId="14" xfId="0" applyFont="1" applyFill="1" applyBorder="1" applyAlignment="1">
      <alignment horizontal="center" vertical="center" wrapText="1"/>
    </xf>
    <xf numFmtId="49" fontId="4" fillId="0" borderId="0" xfId="0" applyNumberFormat="1" applyFont="1" applyAlignment="1">
      <alignment horizontal="centerContinuous" vertical="center"/>
    </xf>
    <xf numFmtId="49" fontId="27" fillId="0" borderId="0" xfId="0" applyNumberFormat="1" applyFont="1" applyAlignment="1">
      <alignment horizontal="left" vertical="center"/>
    </xf>
    <xf numFmtId="0" fontId="28" fillId="14" borderId="4" xfId="1" applyNumberFormat="1" applyFont="1" applyFill="1" applyBorder="1" applyAlignment="1">
      <alignment horizontal="center" vertical="center" wrapText="1"/>
    </xf>
    <xf numFmtId="0" fontId="28" fillId="14" borderId="1" xfId="1" applyNumberFormat="1" applyFont="1" applyFill="1" applyBorder="1" applyAlignment="1">
      <alignment horizontal="center" vertical="center" wrapText="1"/>
    </xf>
    <xf numFmtId="165" fontId="29" fillId="14" borderId="4" xfId="1" applyNumberFormat="1" applyFont="1" applyFill="1" applyBorder="1" applyAlignment="1">
      <alignment horizontal="center" vertical="center" wrapText="1"/>
    </xf>
    <xf numFmtId="165" fontId="29" fillId="14" borderId="1" xfId="1" applyNumberFormat="1" applyFont="1" applyFill="1" applyBorder="1" applyAlignment="1">
      <alignment horizontal="center" vertical="center" wrapText="1"/>
    </xf>
    <xf numFmtId="0"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xf>
    <xf numFmtId="165" fontId="30" fillId="3" borderId="1" xfId="1" applyNumberFormat="1" applyFont="1" applyFill="1" applyBorder="1" applyAlignment="1">
      <alignment horizontal="center" vertical="center" wrapText="1"/>
    </xf>
    <xf numFmtId="0" fontId="29" fillId="5" borderId="1" xfId="0" applyFont="1" applyFill="1" applyBorder="1" applyAlignment="1">
      <alignment horizontal="centerContinuous" vertical="center"/>
    </xf>
    <xf numFmtId="0" fontId="29" fillId="5" borderId="1" xfId="0" applyFont="1" applyFill="1" applyBorder="1" applyAlignment="1">
      <alignment horizontal="center" vertical="center"/>
    </xf>
    <xf numFmtId="0" fontId="29" fillId="5" borderId="1" xfId="0" applyFont="1" applyFill="1" applyBorder="1" applyAlignment="1">
      <alignment horizontal="left" vertical="center"/>
    </xf>
    <xf numFmtId="165" fontId="31" fillId="5" borderId="1" xfId="1" applyNumberFormat="1" applyFont="1" applyFill="1" applyBorder="1" applyAlignment="1">
      <alignment horizontal="right" wrapText="1"/>
    </xf>
    <xf numFmtId="0" fontId="29" fillId="0" borderId="1" xfId="0" applyFont="1" applyBorder="1" applyAlignment="1">
      <alignment horizontal="centerContinuous" vertical="center"/>
    </xf>
    <xf numFmtId="0" fontId="32" fillId="0" borderId="2" xfId="0" applyFont="1" applyBorder="1" applyAlignment="1">
      <alignment horizontal="center" vertical="center"/>
    </xf>
    <xf numFmtId="0" fontId="32" fillId="0" borderId="2" xfId="0" applyFont="1" applyBorder="1" applyAlignment="1">
      <alignment horizontal="left" vertical="center"/>
    </xf>
    <xf numFmtId="165" fontId="31" fillId="0" borderId="1" xfId="1" applyNumberFormat="1" applyFont="1" applyFill="1" applyBorder="1" applyAlignment="1">
      <alignment horizontal="right" wrapText="1"/>
    </xf>
    <xf numFmtId="0" fontId="33" fillId="0" borderId="1" xfId="0" applyFont="1" applyBorder="1" applyAlignment="1">
      <alignment horizontal="center" vertical="center"/>
    </xf>
    <xf numFmtId="0" fontId="33" fillId="0" borderId="2" xfId="0" applyFont="1" applyBorder="1" applyAlignment="1">
      <alignment horizontal="left" vertical="center"/>
    </xf>
    <xf numFmtId="0" fontId="29" fillId="5" borderId="2" xfId="0" applyFont="1" applyFill="1" applyBorder="1" applyAlignment="1">
      <alignment horizontal="left" vertical="center"/>
    </xf>
    <xf numFmtId="165" fontId="29" fillId="5" borderId="1" xfId="1" applyNumberFormat="1" applyFont="1" applyFill="1" applyBorder="1" applyAlignment="1">
      <alignment horizontal="right" wrapText="1"/>
    </xf>
    <xf numFmtId="165" fontId="29" fillId="0" borderId="1" xfId="1" applyNumberFormat="1" applyFont="1" applyFill="1" applyBorder="1" applyAlignment="1">
      <alignment horizontal="right" wrapText="1"/>
    </xf>
    <xf numFmtId="0" fontId="33" fillId="0" borderId="2" xfId="0" applyFont="1" applyBorder="1" applyAlignment="1">
      <alignment vertical="center"/>
    </xf>
    <xf numFmtId="0" fontId="32" fillId="0" borderId="1" xfId="0" applyFont="1" applyBorder="1" applyAlignment="1">
      <alignment horizontal="center" vertical="center"/>
    </xf>
    <xf numFmtId="165" fontId="29" fillId="6" borderId="1" xfId="1" applyNumberFormat="1" applyFont="1" applyFill="1" applyBorder="1" applyAlignment="1">
      <alignment horizontal="right" wrapText="1"/>
    </xf>
    <xf numFmtId="165" fontId="33" fillId="5" borderId="1" xfId="1" applyNumberFormat="1" applyFont="1" applyFill="1" applyBorder="1" applyAlignment="1">
      <alignment horizontal="right" wrapText="1"/>
    </xf>
    <xf numFmtId="0" fontId="29" fillId="0" borderId="1" xfId="0" applyFont="1" applyBorder="1" applyAlignment="1">
      <alignment horizontal="center" vertical="center"/>
    </xf>
    <xf numFmtId="165" fontId="33" fillId="0" borderId="1" xfId="1" applyNumberFormat="1" applyFont="1" applyFill="1" applyBorder="1" applyAlignment="1">
      <alignment horizontal="right" wrapText="1"/>
    </xf>
    <xf numFmtId="0" fontId="33" fillId="0" borderId="2" xfId="0" applyFont="1" applyBorder="1" applyAlignment="1">
      <alignment horizontal="left" vertical="center" wrapText="1"/>
    </xf>
    <xf numFmtId="0" fontId="2" fillId="2" borderId="1" xfId="0" applyFont="1" applyFill="1" applyBorder="1" applyAlignment="1">
      <alignment horizontal="centerContinuous" vertical="center"/>
    </xf>
    <xf numFmtId="0" fontId="3" fillId="2" borderId="1" xfId="0" applyFont="1" applyFill="1" applyBorder="1" applyAlignment="1">
      <alignment horizontal="centerContinuous" vertical="center"/>
    </xf>
    <xf numFmtId="0" fontId="2" fillId="2" borderId="13"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5" fillId="4" borderId="14" xfId="0" applyFont="1" applyFill="1" applyBorder="1" applyAlignment="1">
      <alignment horizontal="center" vertical="center"/>
    </xf>
    <xf numFmtId="165" fontId="32" fillId="0" borderId="1" xfId="1" applyNumberFormat="1" applyFont="1" applyFill="1" applyBorder="1" applyAlignment="1">
      <alignment horizontal="right" wrapText="1"/>
    </xf>
    <xf numFmtId="0" fontId="5" fillId="6" borderId="2" xfId="0" applyFont="1" applyFill="1" applyBorder="1" applyAlignment="1">
      <alignment horizontal="center" vertical="center"/>
    </xf>
    <xf numFmtId="0" fontId="29" fillId="5" borderId="13" xfId="0" applyFont="1" applyFill="1" applyBorder="1" applyAlignment="1">
      <alignment horizontal="center" vertical="center"/>
    </xf>
    <xf numFmtId="0" fontId="29" fillId="5" borderId="10" xfId="0" applyFont="1" applyFill="1" applyBorder="1" applyAlignment="1">
      <alignment horizontal="left" vertical="center"/>
    </xf>
    <xf numFmtId="0" fontId="5" fillId="7" borderId="2" xfId="0" applyFont="1" applyFill="1" applyBorder="1" applyAlignment="1">
      <alignment horizontal="left" vertical="center"/>
    </xf>
    <xf numFmtId="0" fontId="5" fillId="7" borderId="4" xfId="0" applyFont="1" applyFill="1" applyBorder="1" applyAlignment="1">
      <alignment horizontal="left" vertical="center"/>
    </xf>
    <xf numFmtId="0" fontId="29" fillId="6" borderId="2" xfId="0" applyFont="1" applyFill="1" applyBorder="1" applyAlignment="1">
      <alignment horizontal="centerContinuous" vertical="center"/>
    </xf>
    <xf numFmtId="165" fontId="29" fillId="6" borderId="4" xfId="1" applyNumberFormat="1" applyFont="1" applyFill="1" applyBorder="1" applyAlignment="1">
      <alignment horizontal="right" wrapText="1"/>
    </xf>
    <xf numFmtId="0" fontId="5" fillId="8" borderId="14" xfId="0" applyFont="1" applyFill="1" applyBorder="1" applyAlignment="1">
      <alignment horizontal="left" vertical="center"/>
    </xf>
    <xf numFmtId="0" fontId="5" fillId="8" borderId="14" xfId="0" applyFont="1" applyFill="1" applyBorder="1" applyAlignment="1">
      <alignment horizontal="centerContinuous" vertical="center"/>
    </xf>
    <xf numFmtId="0" fontId="29" fillId="7" borderId="2" xfId="0" applyFont="1" applyFill="1" applyBorder="1" applyAlignment="1">
      <alignment horizontal="left" vertical="center"/>
    </xf>
    <xf numFmtId="0" fontId="29" fillId="7" borderId="4" xfId="0" applyFont="1" applyFill="1" applyBorder="1" applyAlignment="1">
      <alignment horizontal="left" vertical="center"/>
    </xf>
    <xf numFmtId="0" fontId="5" fillId="8" borderId="4" xfId="0" applyFont="1" applyFill="1" applyBorder="1" applyAlignment="1">
      <alignment horizontal="left" vertical="center"/>
    </xf>
    <xf numFmtId="0" fontId="5" fillId="10" borderId="4" xfId="0" applyFont="1" applyFill="1" applyBorder="1" applyAlignment="1">
      <alignment horizontal="left" vertical="center"/>
    </xf>
    <xf numFmtId="0" fontId="5" fillId="12" borderId="4" xfId="0" applyFont="1" applyFill="1" applyBorder="1" applyAlignment="1">
      <alignment horizontal="left" vertical="center"/>
    </xf>
    <xf numFmtId="0" fontId="29" fillId="14" borderId="13" xfId="0" applyFont="1" applyFill="1" applyBorder="1" applyAlignment="1">
      <alignment horizontal="left" vertical="center"/>
    </xf>
    <xf numFmtId="0" fontId="29" fillId="14" borderId="14" xfId="0" applyFont="1" applyFill="1" applyBorder="1" applyAlignment="1">
      <alignment horizontal="left" vertical="center"/>
    </xf>
    <xf numFmtId="0" fontId="30" fillId="3" borderId="13"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10" xfId="0" applyFont="1" applyFill="1" applyBorder="1" applyAlignment="1">
      <alignment horizontal="center" vertical="center"/>
    </xf>
    <xf numFmtId="0" fontId="30" fillId="3" borderId="14" xfId="0" applyFont="1" applyFill="1" applyBorder="1" applyAlignment="1">
      <alignment horizontal="centerContinuous" vertical="center"/>
    </xf>
    <xf numFmtId="0" fontId="30" fillId="3" borderId="14" xfId="0" applyFont="1" applyFill="1" applyBorder="1" applyAlignment="1">
      <alignment horizontal="center" vertical="center" wrapText="1"/>
    </xf>
    <xf numFmtId="0" fontId="30" fillId="3" borderId="11" xfId="0" applyFont="1" applyFill="1" applyBorder="1" applyAlignment="1">
      <alignment horizontal="center" vertical="center"/>
    </xf>
    <xf numFmtId="0" fontId="30" fillId="3" borderId="14" xfId="0" applyFont="1" applyFill="1" applyBorder="1" applyAlignment="1">
      <alignment horizontal="center" vertical="center"/>
    </xf>
    <xf numFmtId="0" fontId="28" fillId="14" borderId="14" xfId="0" applyFont="1" applyFill="1" applyBorder="1" applyAlignment="1">
      <alignment horizontal="center" vertical="center"/>
    </xf>
    <xf numFmtId="0" fontId="34" fillId="0" borderId="12" xfId="2" applyFont="1" applyBorder="1" applyAlignment="1">
      <alignment horizontal="left" vertical="center"/>
    </xf>
    <xf numFmtId="0" fontId="34" fillId="0" borderId="1" xfId="2" applyFont="1" applyBorder="1" applyAlignment="1">
      <alignment horizontal="left" vertical="center"/>
    </xf>
    <xf numFmtId="0" fontId="34" fillId="0" borderId="5" xfId="2" applyFont="1" applyBorder="1" applyAlignment="1">
      <alignment horizontal="left" vertical="center"/>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27" fillId="0" borderId="0" xfId="2" applyFont="1"/>
    <xf numFmtId="0" fontId="36" fillId="0" borderId="0" xfId="0" applyFont="1"/>
    <xf numFmtId="0" fontId="37" fillId="0" borderId="6" xfId="0" applyFont="1" applyBorder="1" applyAlignment="1">
      <alignment horizontal="center"/>
    </xf>
    <xf numFmtId="0" fontId="29" fillId="6" borderId="14" xfId="0" applyFont="1" applyFill="1" applyBorder="1" applyAlignment="1">
      <alignment horizontal="left" vertical="center" wrapText="1"/>
    </xf>
    <xf numFmtId="165" fontId="31" fillId="6" borderId="1" xfId="1" applyNumberFormat="1" applyFont="1" applyFill="1" applyBorder="1" applyAlignment="1">
      <alignment horizontal="right" wrapText="1"/>
    </xf>
    <xf numFmtId="0" fontId="27" fillId="0" borderId="0" xfId="0" applyFont="1" applyAlignment="1">
      <alignment horizontal="left"/>
    </xf>
    <xf numFmtId="0" fontId="37" fillId="0" borderId="0" xfId="0" applyFont="1" applyAlignment="1">
      <alignment horizontal="center"/>
    </xf>
    <xf numFmtId="0" fontId="32" fillId="0" borderId="1" xfId="2" applyFont="1" applyBorder="1" applyAlignment="1">
      <alignment horizontal="left" vertical="center" wrapText="1"/>
    </xf>
    <xf numFmtId="165" fontId="32" fillId="0" borderId="1" xfId="1" applyNumberFormat="1" applyFont="1" applyFill="1" applyBorder="1" applyAlignment="1" applyProtection="1">
      <alignment horizontal="right" wrapText="1"/>
    </xf>
    <xf numFmtId="0" fontId="32" fillId="0" borderId="0" xfId="2" applyFont="1" applyAlignment="1">
      <alignment horizontal="left"/>
    </xf>
    <xf numFmtId="0" fontId="32" fillId="0" borderId="2" xfId="2" applyFont="1" applyBorder="1" applyAlignment="1">
      <alignment horizontal="left" vertical="center" wrapText="1"/>
    </xf>
    <xf numFmtId="0" fontId="27" fillId="0" borderId="0" xfId="2" applyFont="1" applyAlignment="1">
      <alignment horizontal="left"/>
    </xf>
    <xf numFmtId="0" fontId="27" fillId="0" borderId="0" xfId="2" applyFont="1" applyAlignment="1">
      <alignment wrapText="1"/>
    </xf>
    <xf numFmtId="0" fontId="32" fillId="0" borderId="0" xfId="2" applyFont="1"/>
    <xf numFmtId="0" fontId="29" fillId="6" borderId="1" xfId="0" applyFont="1" applyFill="1" applyBorder="1" applyAlignment="1">
      <alignment horizontal="left" vertical="center" wrapText="1"/>
    </xf>
    <xf numFmtId="0" fontId="27" fillId="0" borderId="0" xfId="2" applyFont="1" applyAlignment="1">
      <alignment horizontal="left" wrapText="1"/>
    </xf>
    <xf numFmtId="0" fontId="32" fillId="0" borderId="2" xfId="3" applyFont="1" applyBorder="1" applyAlignment="1">
      <alignment horizontal="left" wrapText="1"/>
    </xf>
    <xf numFmtId="0" fontId="32" fillId="0" borderId="0" xfId="2" applyFont="1" applyAlignment="1">
      <alignment horizontal="left" wrapText="1"/>
    </xf>
    <xf numFmtId="0" fontId="32" fillId="0" borderId="2" xfId="3" applyFont="1" applyBorder="1" applyAlignment="1">
      <alignment horizontal="left" vertical="top" wrapText="1"/>
    </xf>
    <xf numFmtId="0" fontId="27" fillId="0" borderId="0" xfId="2" applyFont="1" applyAlignment="1">
      <alignment horizontal="left" vertical="top" wrapText="1"/>
    </xf>
    <xf numFmtId="0" fontId="29" fillId="6" borderId="2" xfId="0" applyFont="1" applyFill="1" applyBorder="1" applyAlignment="1">
      <alignment horizontal="left" vertical="center" wrapText="1"/>
    </xf>
    <xf numFmtId="165" fontId="29" fillId="16" borderId="1" xfId="1" applyNumberFormat="1" applyFont="1" applyFill="1" applyBorder="1" applyAlignment="1">
      <alignment horizontal="right" wrapText="1"/>
    </xf>
    <xf numFmtId="0" fontId="29" fillId="6" borderId="6" xfId="0" applyFont="1" applyFill="1" applyBorder="1" applyAlignment="1">
      <alignment horizontal="left" vertical="center" wrapText="1"/>
    </xf>
    <xf numFmtId="165" fontId="29" fillId="6" borderId="7" xfId="1" applyNumberFormat="1" applyFont="1" applyFill="1" applyBorder="1" applyAlignment="1">
      <alignment horizontal="right" wrapText="1"/>
    </xf>
    <xf numFmtId="0" fontId="29" fillId="0" borderId="0" xfId="0" applyFont="1" applyAlignment="1">
      <alignment horizontal="left" vertical="center" wrapText="1"/>
    </xf>
    <xf numFmtId="165" fontId="29" fillId="0" borderId="0" xfId="1" applyNumberFormat="1" applyFont="1" applyFill="1" applyBorder="1" applyAlignment="1">
      <alignment wrapText="1"/>
    </xf>
    <xf numFmtId="0" fontId="29" fillId="6" borderId="1" xfId="0" applyFont="1" applyFill="1" applyBorder="1" applyAlignment="1">
      <alignment horizontal="left" vertical="center"/>
    </xf>
    <xf numFmtId="0" fontId="5" fillId="13" borderId="11" xfId="0" applyFont="1" applyFill="1" applyBorder="1" applyAlignment="1">
      <alignment horizontal="center" vertical="center"/>
    </xf>
    <xf numFmtId="0" fontId="29" fillId="5" borderId="14" xfId="0" applyFont="1" applyFill="1" applyBorder="1" applyAlignment="1">
      <alignment horizontal="center" vertical="center"/>
    </xf>
    <xf numFmtId="0" fontId="5" fillId="13" borderId="10" xfId="0" applyFont="1" applyFill="1" applyBorder="1" applyAlignment="1">
      <alignment horizontal="center" vertical="center"/>
    </xf>
    <xf numFmtId="0" fontId="29" fillId="5" borderId="12" xfId="0" applyFont="1" applyFill="1" applyBorder="1" applyAlignment="1">
      <alignment horizontal="left" vertical="center"/>
    </xf>
    <xf numFmtId="0" fontId="33" fillId="0" borderId="13" xfId="0" applyFont="1" applyBorder="1" applyAlignment="1">
      <alignment horizontal="center" vertical="center"/>
    </xf>
    <xf numFmtId="0" fontId="33" fillId="0" borderId="10" xfId="0" applyFont="1" applyBorder="1" applyAlignment="1">
      <alignment horizontal="left" vertical="center"/>
    </xf>
    <xf numFmtId="0" fontId="27" fillId="0" borderId="0" xfId="0" applyFont="1"/>
    <xf numFmtId="0" fontId="38" fillId="0" borderId="0" xfId="0" applyFont="1"/>
    <xf numFmtId="0" fontId="39" fillId="0" borderId="0" xfId="0" applyFont="1" applyAlignment="1">
      <alignment horizontal="left"/>
    </xf>
    <xf numFmtId="0" fontId="40" fillId="0" borderId="0" xfId="0" applyFont="1" applyAlignment="1">
      <alignment horizontal="center"/>
    </xf>
    <xf numFmtId="0" fontId="39" fillId="0" borderId="0" xfId="2" applyFont="1" applyAlignment="1">
      <alignment horizontal="left"/>
    </xf>
    <xf numFmtId="0" fontId="39" fillId="0" borderId="0" xfId="2" applyFont="1"/>
    <xf numFmtId="0" fontId="3" fillId="2" borderId="1" xfId="0" applyFont="1" applyFill="1" applyBorder="1" applyAlignment="1">
      <alignment horizontal="centerContinuous" vertical="top"/>
    </xf>
    <xf numFmtId="0" fontId="30" fillId="3" borderId="4" xfId="1" applyNumberFormat="1" applyFont="1" applyFill="1" applyBorder="1" applyAlignment="1">
      <alignment horizontal="center" vertical="top"/>
    </xf>
    <xf numFmtId="0" fontId="30" fillId="3" borderId="1" xfId="1" applyNumberFormat="1" applyFont="1" applyFill="1" applyBorder="1" applyAlignment="1">
      <alignment horizontal="center" vertical="top"/>
    </xf>
    <xf numFmtId="165" fontId="5" fillId="4" borderId="1" xfId="1" applyNumberFormat="1" applyFont="1" applyFill="1" applyBorder="1" applyAlignment="1">
      <alignment horizontal="center" vertical="top"/>
    </xf>
    <xf numFmtId="165" fontId="31" fillId="5" borderId="1" xfId="1" applyNumberFormat="1" applyFont="1" applyFill="1" applyBorder="1" applyAlignment="1" applyProtection="1">
      <alignment horizontal="center" vertical="top"/>
      <protection locked="0"/>
    </xf>
    <xf numFmtId="165" fontId="29" fillId="5" borderId="1" xfId="1" applyNumberFormat="1" applyFont="1" applyFill="1" applyBorder="1" applyAlignment="1" applyProtection="1">
      <alignment horizontal="center" vertical="top"/>
      <protection locked="0"/>
    </xf>
    <xf numFmtId="165" fontId="33" fillId="0" borderId="1" xfId="1" applyNumberFormat="1" applyFont="1" applyBorder="1" applyAlignment="1" applyProtection="1">
      <alignment horizontal="center" vertical="top"/>
      <protection locked="0"/>
    </xf>
    <xf numFmtId="165" fontId="33" fillId="0" borderId="1" xfId="1" applyNumberFormat="1" applyFont="1" applyBorder="1" applyAlignment="1" applyProtection="1">
      <alignment horizontal="center" vertical="top"/>
    </xf>
    <xf numFmtId="165" fontId="32" fillId="0" borderId="1" xfId="1" applyNumberFormat="1" applyFont="1" applyFill="1" applyBorder="1" applyAlignment="1" applyProtection="1">
      <alignment horizontal="center" vertical="top"/>
      <protection locked="0"/>
    </xf>
    <xf numFmtId="165" fontId="33" fillId="0" borderId="1" xfId="1" applyNumberFormat="1" applyFont="1" applyFill="1" applyBorder="1" applyAlignment="1" applyProtection="1">
      <alignment horizontal="center" vertical="top"/>
      <protection locked="0"/>
    </xf>
    <xf numFmtId="165" fontId="5" fillId="6" borderId="4" xfId="1" applyNumberFormat="1" applyFont="1" applyFill="1" applyBorder="1" applyAlignment="1">
      <alignment horizontal="center" vertical="top"/>
    </xf>
    <xf numFmtId="165" fontId="5" fillId="6" borderId="1" xfId="1" applyNumberFormat="1" applyFont="1" applyFill="1" applyBorder="1" applyAlignment="1">
      <alignment horizontal="center" vertical="top"/>
    </xf>
    <xf numFmtId="165" fontId="5" fillId="8" borderId="1" xfId="0" applyNumberFormat="1" applyFont="1" applyFill="1" applyBorder="1" applyAlignment="1">
      <alignment horizontal="center" vertical="top"/>
    </xf>
    <xf numFmtId="165" fontId="5" fillId="0" borderId="1" xfId="0" applyNumberFormat="1" applyFont="1" applyBorder="1" applyAlignment="1" applyProtection="1">
      <alignment horizontal="center" vertical="top"/>
      <protection locked="0"/>
    </xf>
    <xf numFmtId="165" fontId="5" fillId="11" borderId="1" xfId="0" applyNumberFormat="1" applyFont="1" applyFill="1" applyBorder="1" applyAlignment="1" applyProtection="1">
      <alignment horizontal="center" vertical="top"/>
      <protection locked="0"/>
    </xf>
    <xf numFmtId="165" fontId="5" fillId="12" borderId="1" xfId="0" applyNumberFormat="1" applyFont="1" applyFill="1" applyBorder="1" applyAlignment="1">
      <alignment horizontal="center" vertical="top"/>
    </xf>
    <xf numFmtId="0" fontId="5" fillId="13" borderId="3" xfId="0" applyFont="1" applyFill="1" applyBorder="1" applyAlignment="1">
      <alignment horizontal="center" vertical="top"/>
    </xf>
    <xf numFmtId="0" fontId="5" fillId="13" borderId="4" xfId="0" applyFont="1" applyFill="1" applyBorder="1" applyAlignment="1">
      <alignment horizontal="center" vertical="top"/>
    </xf>
    <xf numFmtId="165" fontId="5" fillId="6" borderId="1" xfId="1" applyNumberFormat="1" applyFont="1" applyFill="1" applyBorder="1" applyAlignment="1">
      <alignment horizontal="right" vertical="top"/>
    </xf>
    <xf numFmtId="165" fontId="33" fillId="5" borderId="1" xfId="1" applyNumberFormat="1" applyFont="1" applyFill="1" applyBorder="1" applyAlignment="1" applyProtection="1">
      <alignment horizontal="right" vertical="top"/>
      <protection locked="0"/>
    </xf>
    <xf numFmtId="165" fontId="33" fillId="0" borderId="1" xfId="1" applyNumberFormat="1" applyFont="1" applyBorder="1" applyAlignment="1" applyProtection="1">
      <alignment horizontal="right" vertical="top"/>
      <protection locked="0"/>
    </xf>
    <xf numFmtId="165" fontId="5" fillId="8" borderId="1" xfId="1" applyNumberFormat="1" applyFont="1" applyFill="1" applyBorder="1" applyAlignment="1">
      <alignment horizontal="right" vertical="top"/>
    </xf>
    <xf numFmtId="165" fontId="4" fillId="0" borderId="0" xfId="1" applyNumberFormat="1" applyFont="1" applyAlignment="1">
      <alignment vertical="top"/>
    </xf>
    <xf numFmtId="0" fontId="7" fillId="0" borderId="0" xfId="2" applyFont="1" applyAlignment="1">
      <alignment horizontal="center" vertical="top" wrapText="1"/>
    </xf>
    <xf numFmtId="165" fontId="7" fillId="0" borderId="0" xfId="1" applyNumberFormat="1" applyFont="1" applyFill="1" applyBorder="1" applyAlignment="1">
      <alignment vertical="top"/>
    </xf>
    <xf numFmtId="165" fontId="4" fillId="0" borderId="0" xfId="1" applyNumberFormat="1" applyFont="1" applyFill="1" applyAlignment="1">
      <alignment vertical="top"/>
    </xf>
    <xf numFmtId="0" fontId="16" fillId="0" borderId="8" xfId="2" applyFont="1" applyBorder="1" applyAlignment="1">
      <alignment vertical="top" wrapText="1"/>
    </xf>
    <xf numFmtId="0" fontId="29" fillId="14" borderId="1" xfId="1" applyNumberFormat="1" applyFont="1" applyFill="1" applyBorder="1" applyAlignment="1">
      <alignment horizontal="center" vertical="top"/>
    </xf>
    <xf numFmtId="165" fontId="6" fillId="6" borderId="1" xfId="1" applyNumberFormat="1" applyFont="1" applyFill="1" applyBorder="1" applyAlignment="1">
      <alignment horizontal="right" vertical="top"/>
    </xf>
    <xf numFmtId="165" fontId="7" fillId="0" borderId="1" xfId="1" applyNumberFormat="1" applyFont="1" applyFill="1" applyBorder="1" applyAlignment="1">
      <alignment horizontal="right" vertical="top"/>
    </xf>
    <xf numFmtId="165" fontId="7" fillId="0" borderId="1" xfId="1" applyNumberFormat="1" applyFont="1" applyFill="1" applyBorder="1" applyAlignment="1" applyProtection="1">
      <alignment horizontal="right" vertical="top"/>
    </xf>
    <xf numFmtId="165" fontId="7" fillId="15" borderId="1" xfId="1" applyNumberFormat="1" applyFont="1" applyFill="1" applyBorder="1" applyAlignment="1" applyProtection="1">
      <alignment horizontal="right" vertical="top"/>
    </xf>
    <xf numFmtId="165" fontId="5" fillId="16" borderId="1" xfId="1" applyNumberFormat="1" applyFont="1" applyFill="1" applyBorder="1" applyAlignment="1">
      <alignment horizontal="right" vertical="top"/>
    </xf>
    <xf numFmtId="165" fontId="5" fillId="6" borderId="7" xfId="1" applyNumberFormat="1" applyFont="1" applyFill="1" applyBorder="1" applyAlignment="1">
      <alignment horizontal="right" vertical="top"/>
    </xf>
    <xf numFmtId="165" fontId="5" fillId="0" borderId="0" xfId="1" applyNumberFormat="1" applyFont="1" applyFill="1" applyBorder="1" applyAlignment="1">
      <alignment vertical="top" wrapText="1"/>
    </xf>
    <xf numFmtId="3" fontId="20" fillId="0" borderId="0" xfId="3" applyNumberFormat="1" applyFont="1" applyAlignment="1">
      <alignment horizontal="center" vertical="top"/>
    </xf>
    <xf numFmtId="3" fontId="19" fillId="0" borderId="0" xfId="3" applyNumberFormat="1" applyFont="1" applyAlignment="1">
      <alignment horizontal="center" vertical="top"/>
    </xf>
    <xf numFmtId="3" fontId="21" fillId="0" borderId="0" xfId="3" applyNumberFormat="1" applyFont="1" applyAlignment="1">
      <alignment horizontal="center" vertical="top"/>
    </xf>
    <xf numFmtId="0" fontId="6" fillId="0" borderId="0" xfId="3" applyFont="1" applyAlignment="1">
      <alignment horizontal="left" vertical="top"/>
    </xf>
    <xf numFmtId="0" fontId="6" fillId="0" borderId="0" xfId="3" applyFont="1" applyAlignment="1">
      <alignment horizontal="center" vertical="top"/>
    </xf>
    <xf numFmtId="0" fontId="29" fillId="0" borderId="0" xfId="0" applyFont="1" applyAlignment="1">
      <alignment vertical="top" wrapText="1"/>
    </xf>
    <xf numFmtId="165" fontId="27" fillId="0" borderId="0" xfId="1" applyNumberFormat="1" applyFont="1" applyFill="1" applyBorder="1" applyAlignment="1">
      <alignment vertical="top"/>
    </xf>
    <xf numFmtId="0" fontId="30" fillId="14" borderId="13" xfId="0" applyFont="1" applyFill="1" applyBorder="1" applyAlignment="1">
      <alignment horizontal="left" vertical="center"/>
    </xf>
    <xf numFmtId="0" fontId="30" fillId="14" borderId="4" xfId="1" applyNumberFormat="1" applyFont="1" applyFill="1" applyBorder="1" applyAlignment="1">
      <alignment horizontal="center" vertical="top"/>
    </xf>
    <xf numFmtId="0" fontId="30" fillId="14" borderId="1" xfId="1" applyNumberFormat="1" applyFont="1" applyFill="1" applyBorder="1" applyAlignment="1">
      <alignment horizontal="center" vertical="top"/>
    </xf>
    <xf numFmtId="0" fontId="30" fillId="14" borderId="14" xfId="0" applyFont="1" applyFill="1" applyBorder="1" applyAlignment="1">
      <alignment horizontal="left" vertical="center"/>
    </xf>
    <xf numFmtId="0" fontId="30" fillId="14" borderId="4" xfId="1" applyNumberFormat="1" applyFont="1" applyFill="1" applyBorder="1" applyAlignment="1">
      <alignment horizontal="center" vertical="top" wrapText="1"/>
    </xf>
    <xf numFmtId="0" fontId="30" fillId="14" borderId="1" xfId="1" applyNumberFormat="1" applyFont="1" applyFill="1" applyBorder="1" applyAlignment="1">
      <alignment horizontal="center" vertical="top" wrapText="1"/>
    </xf>
    <xf numFmtId="0" fontId="41" fillId="0" borderId="12" xfId="2" applyFont="1" applyBorder="1" applyAlignment="1">
      <alignment horizontal="left" vertical="center"/>
    </xf>
    <xf numFmtId="165" fontId="41" fillId="0" borderId="1" xfId="2" applyNumberFormat="1" applyFont="1" applyBorder="1" applyAlignment="1" applyProtection="1">
      <alignment horizontal="right" vertical="top"/>
      <protection locked="0"/>
    </xf>
    <xf numFmtId="165" fontId="41" fillId="18" borderId="1" xfId="2" applyNumberFormat="1" applyFont="1" applyFill="1" applyBorder="1" applyAlignment="1">
      <alignment horizontal="right" vertical="top"/>
    </xf>
    <xf numFmtId="0" fontId="41" fillId="0" borderId="2" xfId="2" applyFont="1" applyBorder="1" applyAlignment="1">
      <alignment horizontal="left" vertical="center"/>
    </xf>
    <xf numFmtId="165" fontId="41" fillId="17" borderId="1" xfId="2" applyNumberFormat="1" applyFont="1" applyFill="1" applyBorder="1" applyAlignment="1" applyProtection="1">
      <alignment horizontal="right" vertical="top"/>
      <protection locked="0"/>
    </xf>
    <xf numFmtId="0" fontId="41" fillId="0" borderId="9" xfId="2" applyFont="1" applyBorder="1" applyAlignment="1">
      <alignment horizontal="left" vertical="center"/>
    </xf>
    <xf numFmtId="165" fontId="42" fillId="0" borderId="5" xfId="2" applyNumberFormat="1" applyFont="1" applyBorder="1" applyAlignment="1">
      <alignment horizontal="right" vertical="top"/>
    </xf>
    <xf numFmtId="165" fontId="31" fillId="5" borderId="1" xfId="1" applyNumberFormat="1" applyFont="1" applyFill="1" applyBorder="1" applyAlignment="1" applyProtection="1">
      <alignment horizontal="center" vertical="top"/>
    </xf>
    <xf numFmtId="165" fontId="31" fillId="5" borderId="15" xfId="1" applyNumberFormat="1" applyFont="1" applyFill="1" applyBorder="1" applyAlignment="1" applyProtection="1">
      <alignment horizontal="center" vertical="top"/>
    </xf>
    <xf numFmtId="0" fontId="32" fillId="0" borderId="15" xfId="0" applyFont="1" applyBorder="1" applyAlignment="1">
      <alignment horizontal="center" vertical="top"/>
    </xf>
    <xf numFmtId="165" fontId="33" fillId="5" borderId="1" xfId="1" applyNumberFormat="1" applyFont="1" applyFill="1" applyBorder="1" applyAlignment="1" applyProtection="1">
      <alignment horizontal="right" vertical="top"/>
    </xf>
    <xf numFmtId="165" fontId="33" fillId="0" borderId="1" xfId="1" applyNumberFormat="1" applyFont="1" applyBorder="1" applyAlignment="1" applyProtection="1">
      <alignment horizontal="right" vertical="top"/>
    </xf>
    <xf numFmtId="165" fontId="33" fillId="5" borderId="16" xfId="1" applyNumberFormat="1" applyFont="1" applyFill="1" applyBorder="1" applyAlignment="1" applyProtection="1">
      <alignment horizontal="right" vertical="top"/>
    </xf>
    <xf numFmtId="165" fontId="33" fillId="0" borderId="16" xfId="1" applyNumberFormat="1" applyFont="1" applyBorder="1" applyAlignment="1" applyProtection="1">
      <alignment horizontal="right" vertical="top"/>
    </xf>
    <xf numFmtId="165" fontId="32" fillId="0" borderId="1" xfId="0" applyNumberFormat="1" applyFont="1" applyBorder="1" applyAlignment="1">
      <alignment horizontal="center" vertical="top"/>
    </xf>
    <xf numFmtId="0" fontId="30" fillId="3" borderId="4" xfId="1" applyNumberFormat="1" applyFont="1" applyFill="1" applyBorder="1" applyAlignment="1" applyProtection="1">
      <alignment horizontal="center" vertical="top"/>
    </xf>
    <xf numFmtId="0" fontId="30" fillId="3" borderId="1" xfId="1" applyNumberFormat="1" applyFont="1" applyFill="1" applyBorder="1" applyAlignment="1" applyProtection="1">
      <alignment horizontal="center" vertical="top"/>
    </xf>
    <xf numFmtId="165" fontId="30" fillId="3" borderId="1" xfId="1" applyNumberFormat="1" applyFont="1" applyFill="1" applyBorder="1" applyAlignment="1" applyProtection="1">
      <alignment horizontal="center" vertical="center" wrapText="1"/>
    </xf>
    <xf numFmtId="165" fontId="5" fillId="4" borderId="1" xfId="1" applyNumberFormat="1" applyFont="1" applyFill="1" applyBorder="1" applyAlignment="1" applyProtection="1">
      <alignment horizontal="center" vertical="top"/>
    </xf>
    <xf numFmtId="165" fontId="29" fillId="5" borderId="1" xfId="1" applyNumberFormat="1" applyFont="1" applyFill="1" applyBorder="1" applyAlignment="1" applyProtection="1">
      <alignment horizontal="center" vertical="top"/>
    </xf>
    <xf numFmtId="165" fontId="32" fillId="0" borderId="1" xfId="1" applyNumberFormat="1" applyFont="1" applyFill="1" applyBorder="1" applyAlignment="1" applyProtection="1">
      <alignment horizontal="center" vertical="top"/>
    </xf>
    <xf numFmtId="165" fontId="33" fillId="0" borderId="1" xfId="1" applyNumberFormat="1" applyFont="1" applyFill="1" applyBorder="1" applyAlignment="1" applyProtection="1">
      <alignment horizontal="center" vertical="top"/>
    </xf>
    <xf numFmtId="165" fontId="5" fillId="6" borderId="4" xfId="1" applyNumberFormat="1" applyFont="1" applyFill="1" applyBorder="1" applyAlignment="1" applyProtection="1">
      <alignment horizontal="center" vertical="top"/>
    </xf>
    <xf numFmtId="165" fontId="5" fillId="0" borderId="1" xfId="0" applyNumberFormat="1" applyFont="1" applyBorder="1" applyAlignment="1">
      <alignment horizontal="center" vertical="top"/>
    </xf>
    <xf numFmtId="165" fontId="5" fillId="13" borderId="3" xfId="0" applyNumberFormat="1" applyFont="1" applyFill="1" applyBorder="1" applyAlignment="1">
      <alignment horizontal="center" vertical="top"/>
    </xf>
    <xf numFmtId="165" fontId="5" fillId="6" borderId="1" xfId="1" applyNumberFormat="1" applyFont="1" applyFill="1" applyBorder="1" applyAlignment="1" applyProtection="1">
      <alignment horizontal="right" vertical="top"/>
    </xf>
    <xf numFmtId="165" fontId="5" fillId="8" borderId="1" xfId="1" applyNumberFormat="1" applyFont="1" applyFill="1" applyBorder="1" applyAlignment="1" applyProtection="1">
      <alignment horizontal="right" vertical="top"/>
    </xf>
    <xf numFmtId="165" fontId="4" fillId="0" borderId="0" xfId="1" applyNumberFormat="1" applyFont="1" applyAlignment="1" applyProtection="1">
      <alignment vertical="top"/>
    </xf>
    <xf numFmtId="165" fontId="29" fillId="0" borderId="0" xfId="0" applyNumberFormat="1" applyFont="1" applyAlignment="1">
      <alignment vertical="top" wrapText="1"/>
    </xf>
    <xf numFmtId="165" fontId="7" fillId="0" borderId="0" xfId="2" applyNumberFormat="1" applyFont="1" applyAlignment="1">
      <alignment horizontal="center" vertical="top" wrapText="1"/>
    </xf>
    <xf numFmtId="165" fontId="27" fillId="0" borderId="0" xfId="1" applyNumberFormat="1" applyFont="1" applyFill="1" applyBorder="1" applyAlignment="1" applyProtection="1">
      <alignment vertical="top"/>
    </xf>
    <xf numFmtId="165" fontId="7" fillId="0" borderId="0" xfId="1" applyNumberFormat="1" applyFont="1" applyFill="1" applyBorder="1" applyAlignment="1" applyProtection="1">
      <alignment vertical="top"/>
    </xf>
    <xf numFmtId="0" fontId="30" fillId="14" borderId="4" xfId="1" applyNumberFormat="1" applyFont="1" applyFill="1" applyBorder="1" applyAlignment="1" applyProtection="1">
      <alignment horizontal="center" vertical="top"/>
    </xf>
    <xf numFmtId="0" fontId="30" fillId="14" borderId="1" xfId="1" applyNumberFormat="1" applyFont="1" applyFill="1" applyBorder="1" applyAlignment="1" applyProtection="1">
      <alignment horizontal="center" vertical="top"/>
    </xf>
    <xf numFmtId="0" fontId="30" fillId="14" borderId="4" xfId="1" applyNumberFormat="1" applyFont="1" applyFill="1" applyBorder="1" applyAlignment="1" applyProtection="1">
      <alignment horizontal="center" vertical="top" wrapText="1"/>
    </xf>
    <xf numFmtId="0" fontId="30" fillId="14" borderId="1" xfId="1" applyNumberFormat="1" applyFont="1" applyFill="1" applyBorder="1" applyAlignment="1" applyProtection="1">
      <alignment horizontal="center" vertical="top" wrapText="1"/>
    </xf>
    <xf numFmtId="165" fontId="41" fillId="0" borderId="1" xfId="2" applyNumberFormat="1" applyFont="1" applyBorder="1" applyAlignment="1">
      <alignment horizontal="right" vertical="top"/>
    </xf>
    <xf numFmtId="165" fontId="41" fillId="17" borderId="1" xfId="2" applyNumberFormat="1" applyFont="1" applyFill="1" applyBorder="1" applyAlignment="1">
      <alignment horizontal="right" vertical="top"/>
    </xf>
    <xf numFmtId="165" fontId="4" fillId="0" borderId="0" xfId="1" applyNumberFormat="1" applyFont="1" applyFill="1" applyAlignment="1" applyProtection="1">
      <alignment vertical="top"/>
    </xf>
    <xf numFmtId="165" fontId="16" fillId="0" borderId="8" xfId="2" applyNumberFormat="1" applyFont="1" applyBorder="1" applyAlignment="1">
      <alignment vertical="top" wrapText="1"/>
    </xf>
    <xf numFmtId="0" fontId="29" fillId="14" borderId="1" xfId="1" applyNumberFormat="1" applyFont="1" applyFill="1" applyBorder="1" applyAlignment="1" applyProtection="1">
      <alignment horizontal="center" vertical="top"/>
    </xf>
    <xf numFmtId="165" fontId="6" fillId="6" borderId="1" xfId="1" applyNumberFormat="1" applyFont="1" applyFill="1" applyBorder="1" applyAlignment="1" applyProtection="1">
      <alignment horizontal="right" vertical="top"/>
    </xf>
    <xf numFmtId="0" fontId="9" fillId="0" borderId="17" xfId="0" applyFont="1" applyBorder="1"/>
    <xf numFmtId="0" fontId="39" fillId="0" borderId="18" xfId="0" applyFont="1" applyBorder="1" applyAlignment="1">
      <alignment horizontal="left"/>
    </xf>
    <xf numFmtId="0" fontId="9" fillId="0" borderId="19" xfId="0" applyFont="1" applyBorder="1"/>
    <xf numFmtId="0" fontId="40" fillId="0" borderId="20" xfId="0" applyFont="1" applyBorder="1" applyAlignment="1">
      <alignment horizontal="center"/>
    </xf>
    <xf numFmtId="0" fontId="39" fillId="0" borderId="20" xfId="2" applyFont="1" applyBorder="1" applyAlignment="1">
      <alignment horizontal="left"/>
    </xf>
    <xf numFmtId="0" fontId="39" fillId="0" borderId="20" xfId="2" applyFont="1" applyBorder="1"/>
    <xf numFmtId="165" fontId="5" fillId="16" borderId="1" xfId="1" applyNumberFormat="1" applyFont="1" applyFill="1" applyBorder="1" applyAlignment="1" applyProtection="1">
      <alignment horizontal="right" vertical="top"/>
    </xf>
    <xf numFmtId="0" fontId="39" fillId="0" borderId="18" xfId="2" applyFont="1" applyBorder="1"/>
    <xf numFmtId="165" fontId="5" fillId="6" borderId="7" xfId="1" applyNumberFormat="1" applyFont="1" applyFill="1" applyBorder="1" applyAlignment="1" applyProtection="1">
      <alignment horizontal="right" vertical="top"/>
    </xf>
    <xf numFmtId="165" fontId="5" fillId="8" borderId="1" xfId="0" applyNumberFormat="1" applyFont="1" applyFill="1" applyBorder="1" applyAlignment="1">
      <alignment horizontal="right" vertical="center" wrapText="1"/>
    </xf>
    <xf numFmtId="165" fontId="5" fillId="9" borderId="1" xfId="0" applyNumberFormat="1" applyFont="1" applyFill="1" applyBorder="1" applyAlignment="1">
      <alignment horizontal="right" vertical="center" wrapText="1"/>
    </xf>
    <xf numFmtId="165" fontId="5" fillId="10" borderId="1" xfId="0" applyNumberFormat="1" applyFont="1" applyFill="1" applyBorder="1" applyAlignment="1">
      <alignment horizontal="right" vertical="center" wrapText="1"/>
    </xf>
    <xf numFmtId="165" fontId="5" fillId="11" borderId="1" xfId="0" applyNumberFormat="1" applyFont="1" applyFill="1" applyBorder="1" applyAlignment="1">
      <alignment horizontal="right" vertical="center" wrapText="1"/>
    </xf>
    <xf numFmtId="165" fontId="5" fillId="12" borderId="1" xfId="0" applyNumberFormat="1" applyFont="1" applyFill="1" applyBorder="1" applyAlignment="1">
      <alignment horizontal="right" vertical="center" wrapText="1"/>
    </xf>
    <xf numFmtId="165" fontId="34" fillId="0" borderId="1" xfId="2" applyNumberFormat="1" applyFont="1" applyBorder="1" applyAlignment="1">
      <alignment horizontal="right" wrapText="1"/>
    </xf>
    <xf numFmtId="165" fontId="34" fillId="15" borderId="1" xfId="2" applyNumberFormat="1" applyFont="1" applyFill="1" applyBorder="1" applyAlignment="1">
      <alignment horizontal="right" wrapText="1"/>
    </xf>
    <xf numFmtId="165" fontId="35" fillId="0" borderId="5" xfId="2" applyNumberFormat="1" applyFont="1" applyBorder="1" applyAlignment="1">
      <alignment horizontal="right" wrapText="1"/>
    </xf>
    <xf numFmtId="165" fontId="35" fillId="15" borderId="5" xfId="2" applyNumberFormat="1" applyFont="1" applyFill="1" applyBorder="1" applyAlignment="1">
      <alignment horizontal="right" wrapText="1"/>
    </xf>
    <xf numFmtId="165" fontId="30" fillId="3" borderId="1" xfId="1" applyNumberFormat="1" applyFont="1" applyFill="1" applyBorder="1" applyAlignment="1" applyProtection="1">
      <alignment horizontal="center" vertical="center"/>
    </xf>
    <xf numFmtId="165" fontId="33" fillId="0" borderId="15" xfId="1" applyNumberFormat="1" applyFont="1" applyBorder="1" applyAlignment="1" applyProtection="1">
      <alignment horizontal="center" vertical="top"/>
    </xf>
    <xf numFmtId="165" fontId="33" fillId="5" borderId="15" xfId="1" applyNumberFormat="1" applyFont="1" applyFill="1" applyBorder="1" applyAlignment="1" applyProtection="1">
      <alignment horizontal="right" vertical="top"/>
    </xf>
    <xf numFmtId="165" fontId="33" fillId="0" borderId="15" xfId="1" applyNumberFormat="1" applyFont="1" applyBorder="1" applyAlignment="1" applyProtection="1">
      <alignment horizontal="right" vertical="top"/>
    </xf>
    <xf numFmtId="165" fontId="5" fillId="4" borderId="15" xfId="1" applyNumberFormat="1" applyFont="1" applyFill="1" applyBorder="1" applyAlignment="1" applyProtection="1">
      <alignment horizontal="center" vertical="top"/>
    </xf>
    <xf numFmtId="165" fontId="29" fillId="5" borderId="15" xfId="1" applyNumberFormat="1" applyFont="1" applyFill="1" applyBorder="1" applyAlignment="1" applyProtection="1">
      <alignment horizontal="center" vertical="top"/>
    </xf>
    <xf numFmtId="165" fontId="32" fillId="0" borderId="15" xfId="1" applyNumberFormat="1" applyFont="1" applyFill="1" applyBorder="1" applyAlignment="1" applyProtection="1">
      <alignment horizontal="center" vertical="top"/>
    </xf>
    <xf numFmtId="165" fontId="33" fillId="0" borderId="15" xfId="1" applyNumberFormat="1" applyFont="1" applyFill="1" applyBorder="1" applyAlignment="1" applyProtection="1">
      <alignment horizontal="center" vertical="top"/>
    </xf>
    <xf numFmtId="165" fontId="5" fillId="6" borderId="15" xfId="1" applyNumberFormat="1" applyFont="1" applyFill="1" applyBorder="1" applyAlignment="1" applyProtection="1">
      <alignment horizontal="center" vertical="top"/>
    </xf>
    <xf numFmtId="165" fontId="5" fillId="8" borderId="15" xfId="0" applyNumberFormat="1" applyFont="1" applyFill="1" applyBorder="1" applyAlignment="1">
      <alignment horizontal="center" vertical="top"/>
    </xf>
    <xf numFmtId="165" fontId="5" fillId="11" borderId="15" xfId="0" applyNumberFormat="1" applyFont="1" applyFill="1" applyBorder="1" applyAlignment="1">
      <alignment horizontal="center" vertical="top"/>
    </xf>
    <xf numFmtId="165" fontId="5" fillId="12" borderId="15" xfId="0" applyNumberFormat="1" applyFont="1" applyFill="1" applyBorder="1" applyAlignment="1">
      <alignment horizontal="center" vertical="top"/>
    </xf>
    <xf numFmtId="0" fontId="5" fillId="13" borderId="21" xfId="0" applyFont="1" applyFill="1" applyBorder="1" applyAlignment="1">
      <alignment horizontal="center" vertical="top"/>
    </xf>
    <xf numFmtId="0" fontId="5" fillId="13" borderId="22" xfId="0" applyFont="1" applyFill="1" applyBorder="1" applyAlignment="1">
      <alignment horizontal="center" vertical="top"/>
    </xf>
    <xf numFmtId="165" fontId="5" fillId="6" borderId="15" xfId="1" applyNumberFormat="1" applyFont="1" applyFill="1" applyBorder="1" applyAlignment="1" applyProtection="1">
      <alignment horizontal="right" vertical="top"/>
    </xf>
    <xf numFmtId="165" fontId="5" fillId="8" borderId="15" xfId="1" applyNumberFormat="1" applyFont="1" applyFill="1" applyBorder="1" applyAlignment="1" applyProtection="1">
      <alignment horizontal="right" vertical="top"/>
    </xf>
    <xf numFmtId="165" fontId="4" fillId="0" borderId="23" xfId="1" applyNumberFormat="1" applyFont="1" applyBorder="1" applyAlignment="1" applyProtection="1">
      <alignment vertical="top"/>
    </xf>
    <xf numFmtId="0" fontId="7" fillId="0" borderId="23" xfId="2" applyFont="1" applyBorder="1" applyAlignment="1">
      <alignment horizontal="center" vertical="top" wrapText="1"/>
    </xf>
    <xf numFmtId="165" fontId="27" fillId="0" borderId="23" xfId="1" applyNumberFormat="1" applyFont="1" applyFill="1" applyBorder="1" applyAlignment="1" applyProtection="1">
      <alignment vertical="top"/>
    </xf>
    <xf numFmtId="0" fontId="30" fillId="14" borderId="15" xfId="1" applyNumberFormat="1" applyFont="1" applyFill="1" applyBorder="1" applyAlignment="1" applyProtection="1">
      <alignment horizontal="center" vertical="top"/>
    </xf>
    <xf numFmtId="0" fontId="30" fillId="14" borderId="15" xfId="1" applyNumberFormat="1" applyFont="1" applyFill="1" applyBorder="1" applyAlignment="1" applyProtection="1">
      <alignment horizontal="center" vertical="top" wrapText="1"/>
    </xf>
    <xf numFmtId="165" fontId="41" fillId="18" borderId="15" xfId="2" applyNumberFormat="1" applyFont="1" applyFill="1" applyBorder="1" applyAlignment="1">
      <alignment horizontal="right" vertical="top"/>
    </xf>
    <xf numFmtId="165" fontId="41" fillId="17" borderId="15" xfId="2" applyNumberFormat="1" applyFont="1" applyFill="1" applyBorder="1" applyAlignment="1">
      <alignment horizontal="right" vertical="top"/>
    </xf>
    <xf numFmtId="165" fontId="42" fillId="0" borderId="24" xfId="2" applyNumberFormat="1" applyFont="1" applyBorder="1" applyAlignment="1">
      <alignment horizontal="right" vertical="top"/>
    </xf>
    <xf numFmtId="0" fontId="43" fillId="0" borderId="0" xfId="0" applyFont="1"/>
    <xf numFmtId="0" fontId="43" fillId="17" borderId="0" xfId="0" applyFont="1" applyFill="1"/>
    <xf numFmtId="0" fontId="26" fillId="17" borderId="0" xfId="4" applyFont="1" applyFill="1"/>
    <xf numFmtId="165" fontId="32" fillId="0" borderId="1" xfId="0" applyNumberFormat="1" applyFont="1" applyBorder="1" applyAlignment="1" applyProtection="1">
      <alignment horizontal="center" vertical="top"/>
      <protection locked="0"/>
    </xf>
    <xf numFmtId="0" fontId="1" fillId="17" borderId="0" xfId="4" applyFill="1"/>
    <xf numFmtId="0" fontId="17" fillId="10" borderId="1" xfId="5" applyFont="1" applyFill="1" applyBorder="1" applyAlignment="1" applyProtection="1">
      <alignment horizontal="center" vertical="center" wrapText="1"/>
      <protection hidden="1"/>
    </xf>
    <xf numFmtId="0" fontId="26" fillId="0" borderId="0" xfId="4" applyFont="1" applyAlignment="1">
      <alignment vertical="center"/>
    </xf>
    <xf numFmtId="0" fontId="3" fillId="2" borderId="3" xfId="0" applyFont="1" applyFill="1" applyBorder="1" applyAlignment="1" applyProtection="1">
      <alignment horizontal="centerContinuous" vertical="center"/>
      <protection locked="0"/>
    </xf>
    <xf numFmtId="0" fontId="43" fillId="0" borderId="0" xfId="0" applyFont="1" applyProtection="1">
      <protection locked="0"/>
    </xf>
  </cellXfs>
  <cellStyles count="7">
    <cellStyle name="Κανονικό" xfId="0" builtinId="0"/>
    <cellStyle name="Κανονικό 11 2" xfId="2" xr:uid="{00000000-0005-0000-0000-000001000000}"/>
    <cellStyle name="Κανονικό 2" xfId="5" xr:uid="{2446C3A9-42DE-4517-92D0-E168D843665A}"/>
    <cellStyle name="Κανονικό 2 14" xfId="3" xr:uid="{00000000-0005-0000-0000-000002000000}"/>
    <cellStyle name="Κανονικό 2 19" xfId="4" xr:uid="{194136BB-D5FE-4336-BC69-102BD4C648B6}"/>
    <cellStyle name="Κόμμα" xfId="1" builtinId="3"/>
    <cellStyle name="Κόμμα 3" xfId="6" xr:uid="{B1C059DD-9DEB-4625-94E7-1869B150EE92}"/>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LIQUID\1998\Review\SCEN-9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21.8.152\E\C\C\Users\geoffreygottlieb\Downloads\Fpsfwn03p\mcd\DATA\DA\ARM\Reports\Staff%20Reports\Recent%20Economic%20Development\ArmRed02\ArmRed02_Tables_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WIN\TEMP\BOP9703_stres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BOP9703_stres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DNCFP\Recursos\Proyrena\Anual\2002\Alt4_Proy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EU\Reports\June%202002\Supplement\Figure%201%20Supplement%20financial%20marke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ATA\SYC\Current\Scmon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WHD\My%20Documents\LatinAmerica\Colombia\Reports%20Mission%20April%202000\Fiscal%20Tables\Fiscal%20Tabl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MSOFFICE\EXCEL\ARM\MONREV9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2\eur\Users\pkunzel\AppData\Local\Microsoft\Windows\Temporary%20Internet%20Files\Content.Outlook\RDZIMJY9\WIN\Temporary%20Internet%20Files\OLK93A2\Macedonia\Missions\July2000\BriefingPaper\MacroframeworkJun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DATA\O2\MKD\REP\TABLES\red98\Mk-red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Data1\pdr\DATA\CA\CRI\Dbase\Dinput\CRI-INPUT-ABO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92.168.1.21\oikonomika.ota\E\C\R\DATA\MLI\Current\MLIBO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WIN\TEMP\Mozambique%20Enhanced.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1\oikonomika.ota\Documents%20and%20Settings\xkaouni\Local%20Settings\Temporary%20Internet%20files\Content.Outlook\KFRS5A85\E\C\R\DATA\MLI\Current\MLIB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afr\NGA%20local\scenario%20III\STA-ins\NGCP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1.8.152\Users\vvasilop\AppData\Local\Microsoft\Windows\Temporary%20Internet%20Files\Content.Outlook\LSOGHIUL\DATA\UB\LVA\REP\SR99JUN\LVchart6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DATA\O1\BGR\REAL\DATA\O1\BGR\MON\PROJ\MONwor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Applications\Microsoft%20Office%202011\Office\Startup\Excel\Bgr\GEN\BG%20SINAW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1\oikonomika.ota\C\Users\vpeppas\AppData\Local\Microsoft\Windows\INetCache\Content.Outlook\6Z0EAYHQ\W\C\Q\Users\geoffgottlieb\Downloads\Dpt8s\eu11\DATA\C3\CZE\REER\REERTOT99%20revis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21\oikonomika.ota\E\C\E\afr\WIN\Temporary%20Internet%20Files\OLKD2B0\Civfis_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21\oikonomika.ota\E\C\Users\geoffreygottlieb\Downloads\FPSGWN03P\AFR\Documents%20and%20Settings\myulek\Local%20Settings\Temporary%20Internet%20Files\OLK11C\SR-03-03-tables(1-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B11">
            <v>1985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_OLD"/>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Fund_Credit"/>
      <sheetName val="monsurv-bc"/>
      <sheetName val="PRIVATE_OLD"/>
      <sheetName val="ex rate"/>
      <sheetName val="seignior"/>
      <sheetName val="BoP_OUT_Medium"/>
      <sheetName val="BoP_OUT_Long"/>
      <sheetName val="IMF_Assistance"/>
      <sheetName val="large_projects"/>
      <sheetName val="DebtService_to_budget"/>
      <sheetName val="Terms_of_Trade"/>
      <sheetName val="Workspace_contents"/>
      <sheetName val="Indic"/>
      <sheetName val="Ex rate bloom"/>
      <sheetName val="CPIINDEX"/>
      <sheetName val="2"/>
      <sheetName val="COP FED"/>
      <sheetName val="IDA-tab7"/>
      <sheetName val="summary bop"/>
      <sheetName val="med"/>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 FED"/>
      <sheetName val="C"/>
      <sheetName val="Fto. a partir del impuesto"/>
      <sheetName val="Datos"/>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Table 5"/>
      <sheetName val="REER"/>
      <sheetName val="dep fonct"/>
      <sheetName val="CPIINDEX"/>
      <sheetName val="2"/>
      <sheetName val="PRIVATE_OLD"/>
      <sheetName val="Fto__a_partir_del_impuesto"/>
      <sheetName val="COP_FED"/>
      <sheetName val="22_PCIAS"/>
      <sheetName val="Tesoro_Nacional"/>
      <sheetName val="Fondo_ATN"/>
      <sheetName val="Coop__Eléct_"/>
      <sheetName val="C_F_E_E_"/>
      <sheetName val="Table_5"/>
      <sheetName val="SUMMARY"/>
      <sheetName val="monsurv-bc"/>
      <sheetName val="ex rate"/>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ow r="1">
          <cell r="A1" t="str">
            <v>DIRECCION NACIONAL DE</v>
          </cell>
        </row>
      </sheetData>
      <sheetData sheetId="50">
        <row r="1">
          <cell r="A1" t="str">
            <v>DIRECCION NACIONAL DE</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11 rev 94 "/>
      <sheetName val="SR Table 2"/>
      <sheetName val="excise"/>
      <sheetName val="WEOQ4"/>
      <sheetName val="Table 5"/>
      <sheetName val="interv"/>
      <sheetName val="dep fonct"/>
      <sheetName val="2"/>
      <sheetName val="Indic"/>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11_rev_94_"/>
      <sheetName val="SR_Table_2"/>
      <sheetName val="Table_5"/>
      <sheetName val="CPIINDEX"/>
      <sheetName val="IDA-tab7"/>
      <sheetName val="C"/>
      <sheetName val="monsurv-bc"/>
      <sheetName val="debt restructuring comparison c"/>
      <sheetName val="pla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0</v>
          </cell>
        </row>
      </sheetData>
      <sheetData sheetId="107">
        <row r="4">
          <cell r="A4">
            <v>0</v>
          </cell>
        </row>
      </sheetData>
      <sheetData sheetId="108">
        <row r="4">
          <cell r="A4">
            <v>0</v>
          </cell>
        </row>
      </sheetData>
      <sheetData sheetId="109">
        <row r="4">
          <cell r="A4">
            <v>0</v>
          </cell>
        </row>
      </sheetData>
      <sheetData sheetId="110">
        <row r="4">
          <cell r="A4">
            <v>0</v>
          </cell>
        </row>
      </sheetData>
      <sheetData sheetId="111">
        <row r="4">
          <cell r="A4">
            <v>0</v>
          </cell>
        </row>
      </sheetData>
      <sheetData sheetId="112">
        <row r="4">
          <cell r="A4">
            <v>0</v>
          </cell>
        </row>
      </sheetData>
      <sheetData sheetId="113">
        <row r="4">
          <cell r="A4">
            <v>0</v>
          </cell>
        </row>
      </sheetData>
      <sheetData sheetId="114">
        <row r="4">
          <cell r="A4">
            <v>0</v>
          </cell>
        </row>
      </sheetData>
      <sheetData sheetId="115">
        <row r="4">
          <cell r="A4">
            <v>0</v>
          </cell>
        </row>
      </sheetData>
      <sheetData sheetId="116">
        <row r="4">
          <cell r="A4">
            <v>0</v>
          </cell>
        </row>
      </sheetData>
      <sheetData sheetId="117">
        <row r="4">
          <cell r="A4">
            <v>0</v>
          </cell>
        </row>
      </sheetData>
      <sheetData sheetId="118">
        <row r="4">
          <cell r="A4">
            <v>0</v>
          </cell>
        </row>
      </sheetData>
      <sheetData sheetId="119">
        <row r="4">
          <cell r="A4">
            <v>0</v>
          </cell>
        </row>
      </sheetData>
      <sheetData sheetId="120">
        <row r="4">
          <cell r="A4">
            <v>0</v>
          </cell>
        </row>
      </sheetData>
      <sheetData sheetId="121">
        <row r="4">
          <cell r="A4">
            <v>0</v>
          </cell>
        </row>
      </sheetData>
      <sheetData sheetId="122">
        <row r="4">
          <cell r="A4">
            <v>0</v>
          </cell>
        </row>
      </sheetData>
      <sheetData sheetId="123">
        <row r="4">
          <cell r="A4">
            <v>0</v>
          </cell>
        </row>
      </sheetData>
      <sheetData sheetId="124">
        <row r="4">
          <cell r="A4">
            <v>0</v>
          </cell>
        </row>
      </sheetData>
      <sheetData sheetId="125">
        <row r="4">
          <cell r="A4">
            <v>0</v>
          </cell>
        </row>
      </sheetData>
      <sheetData sheetId="126">
        <row r="4">
          <cell r="A4">
            <v>0</v>
          </cell>
        </row>
      </sheetData>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1"/>
      <sheetName val="monthly"/>
      <sheetName val="STIR"/>
      <sheetName val="Bloomberg"/>
      <sheetName val="daily"/>
      <sheetName val="2 old"/>
      <sheetName val="1 old"/>
      <sheetName val="2 old+CI+PMI"/>
      <sheetName val="2_old"/>
      <sheetName val="1_old"/>
      <sheetName val="2_old+CI+P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RV"/>
      <sheetName val="Contents"/>
      <sheetName val="IN"/>
      <sheetName val="OUT"/>
      <sheetName val="CBS"/>
      <sheetName val="DMB"/>
      <sheetName val="Comparing AFR &amp; SRF data"/>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s>
    <sheetDataSet>
      <sheetData sheetId="0" refreshError="1"/>
      <sheetData sheetId="1" refreshError="1"/>
      <sheetData sheetId="2"/>
      <sheetData sheetId="3"/>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ummary"/>
      <sheetName val="PC"/>
      <sheetName val="D %GDP"/>
      <sheetName val="InFis2"/>
      <sheetName val="Fiscal Tables"/>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MSRV"/>
      <sheetName val="2"/>
      <sheetName val="Table 5"/>
      <sheetName val="ex rate"/>
      <sheetName val="CPIINDEX"/>
      <sheetName val="interv"/>
      <sheetName val="C"/>
      <sheetName val="Basic_Data"/>
      <sheetName val="Table_5"/>
      <sheetName val="ex_rate"/>
      <sheetName val="Ex_rate_bloom"/>
      <sheetName val="Ex rate bloom"/>
      <sheetName val="IDA-tab7"/>
      <sheetName val="e"/>
      <sheetName val="aq"/>
    </sheetNames>
    <sheetDataSet>
      <sheetData sheetId="0" refreshError="1"/>
      <sheetData sheetId="1" refreshError="1"/>
      <sheetData sheetId="2" refreshError="1"/>
      <sheetData sheetId="3" refreshError="1">
        <row r="109">
          <cell r="A109" t="str">
            <v>||~</v>
          </cell>
          <cell r="B109" t="str">
            <v xml:space="preserve">       Of which:  Relief operations</v>
          </cell>
          <cell r="C109">
            <v>0</v>
          </cell>
          <cell r="D109">
            <v>0</v>
          </cell>
          <cell r="E109">
            <v>0</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C196">
            <v>0</v>
          </cell>
          <cell r="D196" t="str">
            <v xml:space="preserve">       Entrées</v>
          </cell>
          <cell r="E196">
            <v>0</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C197">
            <v>0</v>
          </cell>
          <cell r="D197" t="str">
            <v xml:space="preserve">       Sorties</v>
          </cell>
          <cell r="E197">
            <v>0</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C208">
            <v>0</v>
          </cell>
          <cell r="D208" t="str">
            <v xml:space="preserve">            Prêts FAS</v>
          </cell>
          <cell r="E208">
            <v>0</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C209">
            <v>0</v>
          </cell>
          <cell r="D209" t="str">
            <v xml:space="preserve">            Achats (CRG)</v>
          </cell>
          <cell r="E209">
            <v>0</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C218">
            <v>0</v>
          </cell>
          <cell r="D218" t="str">
            <v>Ecart de financement</v>
          </cell>
          <cell r="E218">
            <v>0</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framework-Ver.2"/>
      <sheetName val="Macroframework-Ver.1"/>
      <sheetName val="Contents"/>
    </sheetNames>
    <sheetDataSet>
      <sheetData sheetId="0" refreshError="1"/>
      <sheetData sheetId="1" refreshError="1">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51">
          <cell r="A51">
            <v>47</v>
          </cell>
        </row>
        <row r="52">
          <cell r="A52">
            <v>48</v>
          </cell>
        </row>
        <row r="53">
          <cell r="A53">
            <v>49</v>
          </cell>
        </row>
        <row r="54">
          <cell r="A54">
            <v>50</v>
          </cell>
        </row>
        <row r="55">
          <cell r="A55">
            <v>51</v>
          </cell>
        </row>
        <row r="56">
          <cell r="A56">
            <v>52</v>
          </cell>
        </row>
        <row r="57">
          <cell r="A57">
            <v>53</v>
          </cell>
        </row>
        <row r="58">
          <cell r="A58">
            <v>54</v>
          </cell>
        </row>
        <row r="59">
          <cell r="A59">
            <v>55</v>
          </cell>
        </row>
        <row r="60">
          <cell r="A60">
            <v>56</v>
          </cell>
        </row>
        <row r="61">
          <cell r="A61">
            <v>57</v>
          </cell>
        </row>
        <row r="62">
          <cell r="A62">
            <v>58</v>
          </cell>
        </row>
        <row r="63">
          <cell r="A63">
            <v>59</v>
          </cell>
        </row>
        <row r="64">
          <cell r="A64">
            <v>60</v>
          </cell>
        </row>
        <row r="65">
          <cell r="A65">
            <v>61</v>
          </cell>
        </row>
        <row r="66">
          <cell r="A66">
            <v>62</v>
          </cell>
        </row>
        <row r="67">
          <cell r="A67">
            <v>63</v>
          </cell>
        </row>
        <row r="68">
          <cell r="A68">
            <v>64</v>
          </cell>
        </row>
        <row r="69">
          <cell r="A69">
            <v>65</v>
          </cell>
        </row>
        <row r="70">
          <cell r="A70">
            <v>66</v>
          </cell>
        </row>
        <row r="71">
          <cell r="A71">
            <v>67</v>
          </cell>
        </row>
        <row r="72">
          <cell r="A72">
            <v>68</v>
          </cell>
        </row>
        <row r="73">
          <cell r="A73">
            <v>69</v>
          </cell>
        </row>
        <row r="74">
          <cell r="A74">
            <v>70</v>
          </cell>
        </row>
        <row r="75">
          <cell r="A75">
            <v>71</v>
          </cell>
        </row>
        <row r="76">
          <cell r="A76">
            <v>72</v>
          </cell>
        </row>
        <row r="77">
          <cell r="A77">
            <v>73</v>
          </cell>
        </row>
        <row r="78">
          <cell r="A78">
            <v>74</v>
          </cell>
        </row>
        <row r="79">
          <cell r="A79">
            <v>75</v>
          </cell>
        </row>
        <row r="80">
          <cell r="A80">
            <v>76</v>
          </cell>
        </row>
        <row r="81">
          <cell r="A81">
            <v>77</v>
          </cell>
        </row>
        <row r="82">
          <cell r="A82">
            <v>78</v>
          </cell>
        </row>
        <row r="83">
          <cell r="A83">
            <v>79</v>
          </cell>
        </row>
        <row r="84">
          <cell r="A84">
            <v>80</v>
          </cell>
        </row>
        <row r="85">
          <cell r="A85">
            <v>81</v>
          </cell>
        </row>
        <row r="86">
          <cell r="A86">
            <v>82</v>
          </cell>
        </row>
        <row r="87">
          <cell r="A87">
            <v>83</v>
          </cell>
        </row>
        <row r="88">
          <cell r="A88">
            <v>84</v>
          </cell>
        </row>
        <row r="89">
          <cell r="A89">
            <v>85</v>
          </cell>
        </row>
        <row r="90">
          <cell r="A90">
            <v>86</v>
          </cell>
        </row>
        <row r="91">
          <cell r="A91">
            <v>87</v>
          </cell>
        </row>
        <row r="92">
          <cell r="A92">
            <v>88</v>
          </cell>
        </row>
        <row r="93">
          <cell r="A93">
            <v>89</v>
          </cell>
        </row>
        <row r="94">
          <cell r="A94">
            <v>90</v>
          </cell>
        </row>
        <row r="95">
          <cell r="A95">
            <v>91</v>
          </cell>
        </row>
        <row r="96">
          <cell r="A96">
            <v>92</v>
          </cell>
        </row>
        <row r="97">
          <cell r="A97">
            <v>93</v>
          </cell>
        </row>
        <row r="98">
          <cell r="A98">
            <v>94</v>
          </cell>
        </row>
        <row r="99">
          <cell r="A99">
            <v>95</v>
          </cell>
        </row>
        <row r="100">
          <cell r="A100">
            <v>96</v>
          </cell>
        </row>
        <row r="101">
          <cell r="A101">
            <v>97</v>
          </cell>
        </row>
        <row r="102">
          <cell r="A102">
            <v>98</v>
          </cell>
        </row>
        <row r="103">
          <cell r="A103">
            <v>99</v>
          </cell>
        </row>
        <row r="104">
          <cell r="A104">
            <v>100</v>
          </cell>
        </row>
        <row r="105">
          <cell r="A105">
            <v>101</v>
          </cell>
        </row>
        <row r="106">
          <cell r="A106">
            <v>102</v>
          </cell>
        </row>
        <row r="107">
          <cell r="A107">
            <v>103</v>
          </cell>
        </row>
        <row r="108">
          <cell r="A108">
            <v>104</v>
          </cell>
        </row>
        <row r="109">
          <cell r="A109">
            <v>105</v>
          </cell>
        </row>
        <row r="110">
          <cell r="A110">
            <v>106</v>
          </cell>
        </row>
        <row r="111">
          <cell r="A111">
            <v>107</v>
          </cell>
        </row>
        <row r="112">
          <cell r="A112">
            <v>108</v>
          </cell>
        </row>
        <row r="113">
          <cell r="A113">
            <v>109</v>
          </cell>
        </row>
        <row r="114">
          <cell r="A114">
            <v>110</v>
          </cell>
        </row>
        <row r="115">
          <cell r="A115">
            <v>111</v>
          </cell>
        </row>
        <row r="116">
          <cell r="A116">
            <v>112</v>
          </cell>
        </row>
        <row r="117">
          <cell r="A117">
            <v>113</v>
          </cell>
        </row>
        <row r="118">
          <cell r="A118">
            <v>114</v>
          </cell>
        </row>
        <row r="119">
          <cell r="A119">
            <v>115</v>
          </cell>
        </row>
        <row r="120">
          <cell r="A120">
            <v>116</v>
          </cell>
        </row>
        <row r="121">
          <cell r="A121">
            <v>117</v>
          </cell>
        </row>
        <row r="122">
          <cell r="A122">
            <v>118</v>
          </cell>
        </row>
        <row r="123">
          <cell r="A123">
            <v>119</v>
          </cell>
        </row>
        <row r="124">
          <cell r="A124">
            <v>120</v>
          </cell>
        </row>
        <row r="125">
          <cell r="A125">
            <v>121</v>
          </cell>
        </row>
        <row r="126">
          <cell r="A126">
            <v>122</v>
          </cell>
        </row>
        <row r="127">
          <cell r="A127">
            <v>123</v>
          </cell>
        </row>
        <row r="128">
          <cell r="A128">
            <v>124</v>
          </cell>
        </row>
        <row r="129">
          <cell r="A129">
            <v>125</v>
          </cell>
        </row>
        <row r="130">
          <cell r="A130">
            <v>126</v>
          </cell>
        </row>
        <row r="131">
          <cell r="A131">
            <v>127</v>
          </cell>
        </row>
        <row r="132">
          <cell r="A132">
            <v>128</v>
          </cell>
        </row>
        <row r="133">
          <cell r="A133">
            <v>129</v>
          </cell>
        </row>
        <row r="134">
          <cell r="A134">
            <v>130</v>
          </cell>
        </row>
        <row r="135">
          <cell r="A135">
            <v>131</v>
          </cell>
        </row>
        <row r="136">
          <cell r="A136">
            <v>132</v>
          </cell>
        </row>
        <row r="137">
          <cell r="A137">
            <v>133</v>
          </cell>
        </row>
        <row r="138">
          <cell r="A138">
            <v>134</v>
          </cell>
        </row>
        <row r="139">
          <cell r="A139">
            <v>135</v>
          </cell>
        </row>
        <row r="140">
          <cell r="A140">
            <v>136</v>
          </cell>
        </row>
        <row r="141">
          <cell r="A141">
            <v>137</v>
          </cell>
        </row>
        <row r="142">
          <cell r="A142">
            <v>138</v>
          </cell>
        </row>
        <row r="143">
          <cell r="A143">
            <v>139</v>
          </cell>
        </row>
        <row r="144">
          <cell r="A144">
            <v>140</v>
          </cell>
        </row>
        <row r="145">
          <cell r="A145">
            <v>141</v>
          </cell>
        </row>
        <row r="146">
          <cell r="A146">
            <v>142</v>
          </cell>
        </row>
        <row r="147">
          <cell r="A147">
            <v>143</v>
          </cell>
        </row>
        <row r="148">
          <cell r="A148">
            <v>144</v>
          </cell>
        </row>
        <row r="149">
          <cell r="A149">
            <v>145</v>
          </cell>
        </row>
        <row r="150">
          <cell r="A150">
            <v>146</v>
          </cell>
        </row>
        <row r="151">
          <cell r="A151">
            <v>147</v>
          </cell>
        </row>
        <row r="152">
          <cell r="A152">
            <v>148</v>
          </cell>
        </row>
        <row r="153">
          <cell r="A153">
            <v>149</v>
          </cell>
        </row>
        <row r="154">
          <cell r="A154">
            <v>150</v>
          </cell>
        </row>
        <row r="155">
          <cell r="A155">
            <v>151</v>
          </cell>
        </row>
        <row r="156">
          <cell r="A156">
            <v>152</v>
          </cell>
        </row>
        <row r="157">
          <cell r="A157">
            <v>153</v>
          </cell>
        </row>
        <row r="158">
          <cell r="A158">
            <v>154</v>
          </cell>
        </row>
        <row r="159">
          <cell r="A159">
            <v>155</v>
          </cell>
        </row>
        <row r="160">
          <cell r="A160">
            <v>156</v>
          </cell>
        </row>
        <row r="161">
          <cell r="A161">
            <v>157</v>
          </cell>
        </row>
        <row r="162">
          <cell r="A162">
            <v>158</v>
          </cell>
        </row>
        <row r="163">
          <cell r="A163">
            <v>159</v>
          </cell>
        </row>
        <row r="164">
          <cell r="A164">
            <v>160</v>
          </cell>
        </row>
        <row r="165">
          <cell r="A165">
            <v>161</v>
          </cell>
        </row>
        <row r="166">
          <cell r="A166">
            <v>162</v>
          </cell>
        </row>
        <row r="167">
          <cell r="A167">
            <v>163</v>
          </cell>
        </row>
        <row r="168">
          <cell r="A168">
            <v>164</v>
          </cell>
        </row>
        <row r="169">
          <cell r="A169">
            <v>165</v>
          </cell>
        </row>
        <row r="170">
          <cell r="A170">
            <v>166</v>
          </cell>
        </row>
        <row r="171">
          <cell r="A171">
            <v>167</v>
          </cell>
        </row>
        <row r="172">
          <cell r="A172">
            <v>168</v>
          </cell>
        </row>
        <row r="173">
          <cell r="A173">
            <v>169</v>
          </cell>
        </row>
        <row r="174">
          <cell r="A174">
            <v>170</v>
          </cell>
        </row>
        <row r="175">
          <cell r="A175">
            <v>171</v>
          </cell>
        </row>
        <row r="176">
          <cell r="A176">
            <v>172</v>
          </cell>
        </row>
        <row r="177">
          <cell r="A177">
            <v>173</v>
          </cell>
        </row>
        <row r="178">
          <cell r="A178">
            <v>174</v>
          </cell>
        </row>
        <row r="179">
          <cell r="A179">
            <v>175</v>
          </cell>
        </row>
        <row r="180">
          <cell r="A180">
            <v>176</v>
          </cell>
        </row>
        <row r="181">
          <cell r="A181">
            <v>177</v>
          </cell>
        </row>
        <row r="182">
          <cell r="A182">
            <v>178</v>
          </cell>
        </row>
        <row r="183">
          <cell r="A183">
            <v>179</v>
          </cell>
        </row>
        <row r="184">
          <cell r="A184">
            <v>180</v>
          </cell>
        </row>
        <row r="185">
          <cell r="A185">
            <v>181</v>
          </cell>
        </row>
        <row r="186">
          <cell r="A186">
            <v>182</v>
          </cell>
        </row>
        <row r="187">
          <cell r="A187">
            <v>183</v>
          </cell>
        </row>
        <row r="188">
          <cell r="A188">
            <v>184</v>
          </cell>
        </row>
        <row r="189">
          <cell r="A189">
            <v>185</v>
          </cell>
        </row>
        <row r="190">
          <cell r="A190">
            <v>186</v>
          </cell>
        </row>
        <row r="191">
          <cell r="A191">
            <v>187</v>
          </cell>
        </row>
        <row r="192">
          <cell r="A192">
            <v>188</v>
          </cell>
        </row>
        <row r="193">
          <cell r="A193">
            <v>189</v>
          </cell>
        </row>
        <row r="194">
          <cell r="A194">
            <v>190</v>
          </cell>
        </row>
        <row r="195">
          <cell r="A195">
            <v>191</v>
          </cell>
        </row>
        <row r="196">
          <cell r="A196">
            <v>192</v>
          </cell>
        </row>
        <row r="197">
          <cell r="A197">
            <v>193</v>
          </cell>
        </row>
        <row r="198">
          <cell r="A198">
            <v>194</v>
          </cell>
        </row>
        <row r="199">
          <cell r="A199">
            <v>195</v>
          </cell>
        </row>
        <row r="200">
          <cell r="A200">
            <v>196</v>
          </cell>
        </row>
        <row r="201">
          <cell r="A201">
            <v>197</v>
          </cell>
        </row>
        <row r="202">
          <cell r="A202">
            <v>198</v>
          </cell>
        </row>
        <row r="203">
          <cell r="A203">
            <v>199</v>
          </cell>
        </row>
        <row r="204">
          <cell r="A204">
            <v>200</v>
          </cell>
        </row>
        <row r="205">
          <cell r="A205">
            <v>201</v>
          </cell>
        </row>
        <row r="206">
          <cell r="A206">
            <v>202</v>
          </cell>
        </row>
        <row r="207">
          <cell r="A207">
            <v>203</v>
          </cell>
        </row>
        <row r="208">
          <cell r="A208">
            <v>204</v>
          </cell>
        </row>
        <row r="209">
          <cell r="A209">
            <v>205</v>
          </cell>
        </row>
        <row r="210">
          <cell r="A210">
            <v>206</v>
          </cell>
        </row>
        <row r="211">
          <cell r="A211">
            <v>207</v>
          </cell>
        </row>
        <row r="212">
          <cell r="A212">
            <v>208</v>
          </cell>
        </row>
        <row r="213">
          <cell r="A213">
            <v>209</v>
          </cell>
        </row>
        <row r="214">
          <cell r="A214">
            <v>210</v>
          </cell>
        </row>
        <row r="215">
          <cell r="A215">
            <v>211</v>
          </cell>
        </row>
        <row r="216">
          <cell r="A216">
            <v>212</v>
          </cell>
        </row>
        <row r="217">
          <cell r="A217">
            <v>213</v>
          </cell>
        </row>
        <row r="218">
          <cell r="A218">
            <v>214</v>
          </cell>
        </row>
        <row r="219">
          <cell r="A219">
            <v>215</v>
          </cell>
        </row>
        <row r="220">
          <cell r="A220">
            <v>216</v>
          </cell>
        </row>
        <row r="221">
          <cell r="A221">
            <v>217</v>
          </cell>
        </row>
        <row r="222">
          <cell r="A222">
            <v>218</v>
          </cell>
        </row>
        <row r="223">
          <cell r="A223">
            <v>219</v>
          </cell>
        </row>
        <row r="224">
          <cell r="A224">
            <v>220</v>
          </cell>
        </row>
        <row r="225">
          <cell r="A225">
            <v>221</v>
          </cell>
        </row>
        <row r="226">
          <cell r="A226">
            <v>222</v>
          </cell>
        </row>
        <row r="227">
          <cell r="A227">
            <v>223</v>
          </cell>
        </row>
        <row r="228">
          <cell r="A228">
            <v>224</v>
          </cell>
        </row>
        <row r="229">
          <cell r="A229">
            <v>225</v>
          </cell>
        </row>
        <row r="230">
          <cell r="A230">
            <v>226</v>
          </cell>
        </row>
        <row r="231">
          <cell r="A231">
            <v>227</v>
          </cell>
        </row>
        <row r="232">
          <cell r="A232">
            <v>228</v>
          </cell>
        </row>
        <row r="233">
          <cell r="A233">
            <v>229</v>
          </cell>
        </row>
        <row r="234">
          <cell r="A234">
            <v>230</v>
          </cell>
        </row>
        <row r="235">
          <cell r="A235">
            <v>231</v>
          </cell>
        </row>
        <row r="236">
          <cell r="A236">
            <v>232</v>
          </cell>
        </row>
        <row r="237">
          <cell r="A237">
            <v>233</v>
          </cell>
        </row>
        <row r="238">
          <cell r="A238">
            <v>234</v>
          </cell>
        </row>
        <row r="239">
          <cell r="A239">
            <v>235</v>
          </cell>
        </row>
        <row r="240">
          <cell r="A240">
            <v>236</v>
          </cell>
        </row>
        <row r="241">
          <cell r="A241">
            <v>237</v>
          </cell>
        </row>
        <row r="242">
          <cell r="A242">
            <v>238</v>
          </cell>
        </row>
        <row r="243">
          <cell r="A243">
            <v>239</v>
          </cell>
        </row>
        <row r="244">
          <cell r="A244">
            <v>240</v>
          </cell>
        </row>
        <row r="245">
          <cell r="A245">
            <v>241</v>
          </cell>
        </row>
        <row r="246">
          <cell r="A246">
            <v>242</v>
          </cell>
        </row>
        <row r="247">
          <cell r="A247">
            <v>243</v>
          </cell>
        </row>
        <row r="248">
          <cell r="A248">
            <v>244</v>
          </cell>
        </row>
        <row r="249">
          <cell r="A249">
            <v>245</v>
          </cell>
        </row>
        <row r="250">
          <cell r="A250">
            <v>246</v>
          </cell>
        </row>
        <row r="251">
          <cell r="A251">
            <v>247</v>
          </cell>
        </row>
        <row r="252">
          <cell r="A252">
            <v>248</v>
          </cell>
        </row>
        <row r="253">
          <cell r="A253">
            <v>249</v>
          </cell>
        </row>
        <row r="254">
          <cell r="A254">
            <v>250</v>
          </cell>
        </row>
        <row r="255">
          <cell r="A255">
            <v>251</v>
          </cell>
        </row>
        <row r="256">
          <cell r="A256">
            <v>252</v>
          </cell>
        </row>
        <row r="257">
          <cell r="A257">
            <v>253</v>
          </cell>
        </row>
        <row r="258">
          <cell r="A258">
            <v>254</v>
          </cell>
        </row>
        <row r="259">
          <cell r="A259">
            <v>255</v>
          </cell>
        </row>
        <row r="260">
          <cell r="A260">
            <v>256</v>
          </cell>
        </row>
        <row r="261">
          <cell r="A261">
            <v>257</v>
          </cell>
        </row>
        <row r="262">
          <cell r="A262">
            <v>258</v>
          </cell>
        </row>
        <row r="263">
          <cell r="A263">
            <v>259</v>
          </cell>
        </row>
        <row r="264">
          <cell r="A264">
            <v>260</v>
          </cell>
        </row>
        <row r="265">
          <cell r="A265">
            <v>261</v>
          </cell>
        </row>
        <row r="266">
          <cell r="A266">
            <v>262</v>
          </cell>
        </row>
        <row r="267">
          <cell r="A267">
            <v>263</v>
          </cell>
        </row>
      </sheetData>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1"/>
      <sheetName val="oldtab3"/>
      <sheetName val="monthly data for table4"/>
      <sheetName val="TAB2"/>
      <sheetName val="TAB3"/>
      <sheetName val="TAB4"/>
      <sheetName val="TAB8"/>
      <sheetName val="TAB9"/>
      <sheetName val="TAB10"/>
      <sheetName val="TAB11"/>
      <sheetName val="table6"/>
      <sheetName val="table7"/>
      <sheetName val="tab6"/>
      <sheetName val="TAB12"/>
      <sheetName val="TAB13"/>
      <sheetName val="TAB14"/>
      <sheetName val="TAB15"/>
      <sheetName val="table12"/>
      <sheetName val="TAB16"/>
      <sheetName val="TAB17"/>
      <sheetName val="oldtab14"/>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refreshError="1"/>
      <sheetData sheetId="12" refreshError="1"/>
      <sheetData sheetId="13" refreshError="1"/>
      <sheetData sheetId="14"/>
      <sheetData sheetId="15"/>
      <sheetData sheetId="16"/>
      <sheetData sheetId="17"/>
      <sheetData sheetId="18" refreshError="1"/>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sheetName val="X"/>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 val="2"/>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M"/>
      <sheetName val="Assump"/>
      <sheetName val="Last"/>
      <sheetName val="wage growth"/>
      <sheetName val="Gin"/>
      <sheetName val="Din"/>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CPIINDEX"/>
      <sheetName val="seignior"/>
      <sheetName val="aq"/>
      <sheetName val="Table 5"/>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PRIVATE_OLD"/>
      <sheetName val="COP FED"/>
      <sheetName val="11 rev 94 "/>
      <sheetName val="monsurv-bc"/>
      <sheetName val="Indic"/>
      <sheetName val="excise"/>
      <sheetName val="weoq4"/>
      <sheetName val="sr 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D3">
            <v>0</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D4">
            <v>0</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cell>
        </row>
        <row r="83">
          <cell r="C83" t="str">
            <v xml:space="preserve">Memorandum items </v>
          </cell>
        </row>
        <row r="84">
          <cell r="C84" t="str">
            <v>Total Consumption per capita</v>
          </cell>
        </row>
        <row r="85">
          <cell r="C85" t="str">
            <v>Private Consumption per capita</v>
          </cell>
        </row>
        <row r="86">
          <cell r="C86" t="str">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cell>
          <cell r="C378" t="str">
            <v>Debt relief</v>
          </cell>
        </row>
        <row r="379">
          <cell r="C379" t="str">
            <v/>
          </cell>
          <cell r="D379" t="str">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cell>
        </row>
        <row r="416">
          <cell r="C416" t="str">
            <v xml:space="preserve">       Private sector</v>
          </cell>
        </row>
        <row r="417">
          <cell r="D417" t="str">
            <v/>
          </cell>
        </row>
        <row r="418">
          <cell r="C418" t="str">
            <v>Gross domestic income (GDI) = GDP + NFI +NUT (OM)</v>
          </cell>
        </row>
        <row r="419">
          <cell r="C419" t="str">
            <v>Gross National Savings (GNS) = GDI - C (OM)</v>
          </cell>
        </row>
        <row r="420">
          <cell r="C420" t="str">
            <v xml:space="preserve">  Public sector </v>
          </cell>
          <cell r="D420" t="str">
            <v/>
          </cell>
        </row>
        <row r="421">
          <cell r="C421" t="str">
            <v xml:space="preserve">  Private sector</v>
          </cell>
          <cell r="D421" t="str">
            <v/>
          </cell>
        </row>
        <row r="423">
          <cell r="C423" t="str">
            <v>Gross Domestic Savings (GDS) = GDP - C</v>
          </cell>
        </row>
        <row r="424">
          <cell r="C424" t="str">
            <v xml:space="preserve">  Public sector </v>
          </cell>
          <cell r="D424" t="str">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cell>
        </row>
        <row r="447">
          <cell r="C447" t="str">
            <v>External sector</v>
          </cell>
        </row>
        <row r="448">
          <cell r="C448" t="str">
            <v>Horizontal Check</v>
          </cell>
        </row>
        <row r="450">
          <cell r="C450" t="str">
            <v>X. CONSISTENCY CHECK TABLE - Blue checks correspond to WEO</v>
          </cell>
        </row>
        <row r="452">
          <cell r="D452" t="str">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cell>
        </row>
        <row r="519">
          <cell r="B519" t="str">
            <v>I.1+I.2</v>
          </cell>
        </row>
        <row r="524">
          <cell r="D524" t="str">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refreshError="1"/>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CONTENTS"/>
      <sheetName val="Gas 2004"/>
      <sheetName val="IN"/>
      <sheetName val="IN-HUB"/>
      <sheetName val="OUT-HUB"/>
      <sheetName val="Impact CI"/>
      <sheetName val="Assum"/>
      <sheetName val="X"/>
      <sheetName val="M"/>
      <sheetName val="SRT"/>
      <sheetName val="K"/>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March 05"/>
      <sheetName val="T3SR_bop"/>
      <sheetName val="GAS Dec04"/>
    </sheetNames>
    <sheetDataSet>
      <sheetData sheetId="0"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#NULL!</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#NULL!</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#NULL!</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ER"/>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BF27-7E93-4149-A3BF-A74CC440B285}">
  <dimension ref="A1:I6"/>
  <sheetViews>
    <sheetView tabSelected="1" workbookViewId="0">
      <selection activeCell="B2" sqref="B2"/>
    </sheetView>
  </sheetViews>
  <sheetFormatPr defaultColWidth="9.140625" defaultRowHeight="15" x14ac:dyDescent="0.25"/>
  <cols>
    <col min="1" max="1" width="9.140625" style="347"/>
    <col min="2" max="2" width="33.140625" style="347" customWidth="1"/>
    <col min="3" max="3" width="41.42578125" style="347" customWidth="1"/>
    <col min="4" max="4" width="40.140625" style="347" customWidth="1"/>
    <col min="5" max="5" width="32.5703125" style="347" customWidth="1"/>
    <col min="6" max="6" width="35.42578125" style="347" customWidth="1"/>
    <col min="7" max="7" width="36.7109375" style="347" customWidth="1"/>
    <col min="8" max="8" width="35.7109375" style="347" customWidth="1"/>
    <col min="9" max="9" width="40.42578125" style="347" customWidth="1"/>
    <col min="10" max="16384" width="9.140625" style="347"/>
  </cols>
  <sheetData>
    <row r="1" spans="1:9" ht="60" x14ac:dyDescent="0.25">
      <c r="A1" s="58" t="s">
        <v>682</v>
      </c>
      <c r="B1" s="59" t="s">
        <v>683</v>
      </c>
      <c r="C1" s="59" t="s">
        <v>721</v>
      </c>
      <c r="D1" s="59" t="s">
        <v>686</v>
      </c>
      <c r="E1" s="60" t="s">
        <v>684</v>
      </c>
      <c r="F1" s="60" t="s">
        <v>685</v>
      </c>
      <c r="G1" s="59" t="s">
        <v>687</v>
      </c>
      <c r="H1" s="60" t="s">
        <v>684</v>
      </c>
      <c r="I1" s="60" t="s">
        <v>685</v>
      </c>
    </row>
    <row r="2" spans="1:9" ht="81.75" customHeight="1" x14ac:dyDescent="0.25">
      <c r="A2" s="58" t="s">
        <v>688</v>
      </c>
      <c r="B2" s="61"/>
      <c r="C2" s="348" t="str">
        <f>IF(B2="","",VLOOKUP(B2,DATA!A2:B578,2,FALSE))</f>
        <v/>
      </c>
      <c r="D2" s="62"/>
      <c r="E2" s="62"/>
      <c r="F2" s="62"/>
      <c r="G2" s="62"/>
      <c r="H2" s="62"/>
      <c r="I2" s="62"/>
    </row>
    <row r="5" spans="1:9" ht="15.75" x14ac:dyDescent="0.25">
      <c r="B5" s="349" t="s">
        <v>716</v>
      </c>
    </row>
    <row r="6" spans="1:9" ht="15.75" x14ac:dyDescent="0.25">
      <c r="B6" s="345" t="s">
        <v>717</v>
      </c>
    </row>
  </sheetData>
  <sheetProtection algorithmName="SHA-512" hashValue="2W5irpNQdUgB2qw9DC2GllmFClp03kLu7YpP59UUDZ8ylEO2jDAD7gFqdMIfPtXNRMq0MKcsghf/ppwKLYbK2Q==" saltValue="Wi+JSZZ/AbEl1mtxTjMP/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C911C33-EC21-409F-B257-6A5FA65CE613}">
          <x14:formula1>
            <xm:f>DATA!$A$2:$A$578</xm:f>
          </x14:formula1>
          <xm:sqref>B2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6CB-5E17-48A9-89BF-396452C00738}">
  <sheetPr>
    <tabColor theme="4" tint="0.39997558519241921"/>
  </sheetPr>
  <dimension ref="A1:K108"/>
  <sheetViews>
    <sheetView showGridLines="0" view="pageBreakPreview" zoomScale="90" zoomScaleNormal="90" zoomScaleSheetLayoutView="90" workbookViewId="0">
      <pane ySplit="6" topLeftCell="A7" activePane="bottomLeft" state="frozen"/>
      <selection activeCell="C54" sqref="C54"/>
      <selection pane="bottomLeft" activeCell="A2" sqref="A2"/>
    </sheetView>
  </sheetViews>
  <sheetFormatPr defaultColWidth="9.140625" defaultRowHeight="12.75" x14ac:dyDescent="0.2"/>
  <cols>
    <col min="1" max="1" width="3.7109375" style="5" bestFit="1" customWidth="1"/>
    <col min="2" max="2" width="16.42578125" style="1" customWidth="1"/>
    <col min="3" max="3" width="83"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Α1.2.5: Έσοδα - Δαπάνες ΟΤΑ κατά μείζονα κατηγορία (ΑΝΤΩΝΗΣ ΤΡΙΤΣΗΣ, ΗΛΕΚΤΡΑ και συναφή εργαλεία)"</f>
        <v xml:space="preserve"> - Πίνακας Α1.2.5: Έσοδα - Δαπάνες ΟΤΑ κατά μείζονα κατηγορία (ΑΝΤΩΝΗΣ ΤΡΙΤΣΗΣ, ΗΛΕΚΤΡΑ και συναφή εργαλεία)</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c r="K12" s="1" t="s">
        <v>714</v>
      </c>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30"/>
      <c r="E61" s="230"/>
      <c r="F61" s="230"/>
      <c r="G61" s="230"/>
      <c r="H61" s="230"/>
      <c r="I61" s="230"/>
      <c r="K61" s="1" t="s">
        <v>713</v>
      </c>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2:11" x14ac:dyDescent="0.2">
      <c r="B106" s="210"/>
      <c r="C106" s="92" t="s">
        <v>94</v>
      </c>
      <c r="D106" s="229">
        <f>D50</f>
        <v>0</v>
      </c>
      <c r="E106" s="229">
        <f>E50</f>
        <v>0</v>
      </c>
      <c r="F106" s="229">
        <f>F50</f>
        <v>0</v>
      </c>
      <c r="G106" s="243"/>
      <c r="H106" s="243"/>
      <c r="I106" s="243"/>
      <c r="K106" s="40"/>
    </row>
    <row r="107" spans="2:11" x14ac:dyDescent="0.2">
      <c r="B107" s="209">
        <v>13901</v>
      </c>
      <c r="C107" s="92" t="s">
        <v>76</v>
      </c>
      <c r="D107" s="229">
        <f>D51</f>
        <v>0</v>
      </c>
      <c r="E107" s="229">
        <f>E51</f>
        <v>0</v>
      </c>
      <c r="F107" s="243"/>
      <c r="G107" s="243"/>
      <c r="H107" s="243"/>
      <c r="I107" s="243"/>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sheetData>
  <sheetProtection algorithmName="SHA-512" hashValue="Z4Hv9Gfs87ZiqdRpt4gfZDb+TVl2ntB5c9BemuYBvGBai0euyS0yWryBnmgDyZ+vJDDJjueJfSTEq314jOKQng==" saltValue="Zu29aAWT0ZD2g/Xqc7TefQ=="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AE29-B3AD-4DCC-A067-1BA8802969B7}">
  <dimension ref="A1:B580"/>
  <sheetViews>
    <sheetView topLeftCell="A554" workbookViewId="0">
      <selection activeCell="B566" sqref="B566"/>
    </sheetView>
  </sheetViews>
  <sheetFormatPr defaultRowHeight="15" x14ac:dyDescent="0.25"/>
  <cols>
    <col min="1" max="1" width="31.85546875" bestFit="1" customWidth="1"/>
    <col min="2" max="2" width="87.5703125" customWidth="1"/>
  </cols>
  <sheetData>
    <row r="1" spans="1:2" x14ac:dyDescent="0.25">
      <c r="A1" s="53" t="s">
        <v>106</v>
      </c>
      <c r="B1" s="53" t="s">
        <v>107</v>
      </c>
    </row>
    <row r="2" spans="1:2" x14ac:dyDescent="0.25">
      <c r="A2" s="54">
        <v>120020022002</v>
      </c>
      <c r="B2" s="55" t="s">
        <v>108</v>
      </c>
    </row>
    <row r="3" spans="1:2" x14ac:dyDescent="0.25">
      <c r="A3" s="54">
        <v>120020082008</v>
      </c>
      <c r="B3" s="55" t="s">
        <v>109</v>
      </c>
    </row>
    <row r="4" spans="1:2" x14ac:dyDescent="0.25">
      <c r="A4" s="54">
        <v>120020282028</v>
      </c>
      <c r="B4" s="55" t="s">
        <v>110</v>
      </c>
    </row>
    <row r="5" spans="1:2" x14ac:dyDescent="0.25">
      <c r="A5" s="54">
        <v>120020352035</v>
      </c>
      <c r="B5" s="55" t="s">
        <v>111</v>
      </c>
    </row>
    <row r="6" spans="1:2" x14ac:dyDescent="0.25">
      <c r="A6" s="54">
        <v>120020382038</v>
      </c>
      <c r="B6" s="55" t="s">
        <v>112</v>
      </c>
    </row>
    <row r="7" spans="1:2" x14ac:dyDescent="0.25">
      <c r="A7" s="54">
        <v>120020392039</v>
      </c>
      <c r="B7" s="55" t="s">
        <v>113</v>
      </c>
    </row>
    <row r="8" spans="1:2" x14ac:dyDescent="0.25">
      <c r="A8" s="54">
        <v>120020512051</v>
      </c>
      <c r="B8" s="55" t="s">
        <v>114</v>
      </c>
    </row>
    <row r="9" spans="1:2" x14ac:dyDescent="0.25">
      <c r="A9" s="54">
        <v>120021202120</v>
      </c>
      <c r="B9" s="55" t="s">
        <v>115</v>
      </c>
    </row>
    <row r="10" spans="1:2" x14ac:dyDescent="0.25">
      <c r="A10" s="54">
        <v>120021242124</v>
      </c>
      <c r="B10" s="55" t="s">
        <v>116</v>
      </c>
    </row>
    <row r="11" spans="1:2" x14ac:dyDescent="0.25">
      <c r="A11" s="54">
        <v>120021262126</v>
      </c>
      <c r="B11" s="55" t="s">
        <v>117</v>
      </c>
    </row>
    <row r="12" spans="1:2" x14ac:dyDescent="0.25">
      <c r="A12" s="54">
        <v>120021372137</v>
      </c>
      <c r="B12" s="55" t="s">
        <v>118</v>
      </c>
    </row>
    <row r="13" spans="1:2" x14ac:dyDescent="0.25">
      <c r="A13" s="54">
        <v>120021402140</v>
      </c>
      <c r="B13" s="55" t="s">
        <v>119</v>
      </c>
    </row>
    <row r="14" spans="1:2" x14ac:dyDescent="0.25">
      <c r="A14" s="54">
        <v>120021432143</v>
      </c>
      <c r="B14" s="55" t="s">
        <v>120</v>
      </c>
    </row>
    <row r="15" spans="1:2" x14ac:dyDescent="0.25">
      <c r="A15" s="54">
        <v>120021482148</v>
      </c>
      <c r="B15" s="56" t="s">
        <v>121</v>
      </c>
    </row>
    <row r="16" spans="1:2" x14ac:dyDescent="0.25">
      <c r="A16" s="54">
        <v>120021562156</v>
      </c>
      <c r="B16" s="56" t="s">
        <v>122</v>
      </c>
    </row>
    <row r="17" spans="1:2" x14ac:dyDescent="0.25">
      <c r="A17" s="54">
        <v>120021662166</v>
      </c>
      <c r="B17" s="55" t="s">
        <v>123</v>
      </c>
    </row>
    <row r="18" spans="1:2" x14ac:dyDescent="0.25">
      <c r="A18" s="54">
        <v>120021682168</v>
      </c>
      <c r="B18" s="55" t="s">
        <v>124</v>
      </c>
    </row>
    <row r="19" spans="1:2" x14ac:dyDescent="0.25">
      <c r="A19" s="54">
        <v>120021742174</v>
      </c>
      <c r="B19" s="55" t="s">
        <v>125</v>
      </c>
    </row>
    <row r="20" spans="1:2" x14ac:dyDescent="0.25">
      <c r="A20" s="54">
        <v>120021752175</v>
      </c>
      <c r="B20" s="55" t="s">
        <v>126</v>
      </c>
    </row>
    <row r="21" spans="1:2" x14ac:dyDescent="0.25">
      <c r="A21" s="54">
        <v>120021782178</v>
      </c>
      <c r="B21" s="56" t="s">
        <v>127</v>
      </c>
    </row>
    <row r="22" spans="1:2" x14ac:dyDescent="0.25">
      <c r="A22" s="54">
        <v>120021932193</v>
      </c>
      <c r="B22" s="56" t="s">
        <v>128</v>
      </c>
    </row>
    <row r="23" spans="1:2" x14ac:dyDescent="0.25">
      <c r="A23" s="54">
        <v>120021972197</v>
      </c>
      <c r="B23" s="56" t="s">
        <v>129</v>
      </c>
    </row>
    <row r="24" spans="1:2" x14ac:dyDescent="0.25">
      <c r="A24" s="54">
        <v>120022032203</v>
      </c>
      <c r="B24" s="55" t="s">
        <v>130</v>
      </c>
    </row>
    <row r="25" spans="1:2" x14ac:dyDescent="0.25">
      <c r="A25" s="54">
        <v>120022062206</v>
      </c>
      <c r="B25" s="55" t="s">
        <v>131</v>
      </c>
    </row>
    <row r="26" spans="1:2" x14ac:dyDescent="0.25">
      <c r="A26" s="54">
        <v>120022192219</v>
      </c>
      <c r="B26" s="55" t="s">
        <v>132</v>
      </c>
    </row>
    <row r="27" spans="1:2" x14ac:dyDescent="0.25">
      <c r="A27" s="54">
        <v>120022252225</v>
      </c>
      <c r="B27" s="55" t="s">
        <v>133</v>
      </c>
    </row>
    <row r="28" spans="1:2" x14ac:dyDescent="0.25">
      <c r="A28" s="54">
        <v>120022402240</v>
      </c>
      <c r="B28" s="55" t="s">
        <v>134</v>
      </c>
    </row>
    <row r="29" spans="1:2" x14ac:dyDescent="0.25">
      <c r="A29" s="54">
        <v>120022412241</v>
      </c>
      <c r="B29" s="55" t="s">
        <v>135</v>
      </c>
    </row>
    <row r="30" spans="1:2" x14ac:dyDescent="0.25">
      <c r="A30" s="54">
        <v>120022662266</v>
      </c>
      <c r="B30" s="55" t="s">
        <v>136</v>
      </c>
    </row>
    <row r="31" spans="1:2" x14ac:dyDescent="0.25">
      <c r="A31" s="54">
        <v>120022722272</v>
      </c>
      <c r="B31" s="55" t="s">
        <v>137</v>
      </c>
    </row>
    <row r="32" spans="1:2" x14ac:dyDescent="0.25">
      <c r="A32" s="54">
        <v>120022762276</v>
      </c>
      <c r="B32" s="55" t="s">
        <v>138</v>
      </c>
    </row>
    <row r="33" spans="1:2" x14ac:dyDescent="0.25">
      <c r="A33" s="54">
        <v>120022792279</v>
      </c>
      <c r="B33" s="55" t="s">
        <v>139</v>
      </c>
    </row>
    <row r="34" spans="1:2" x14ac:dyDescent="0.25">
      <c r="A34" s="54">
        <v>120022912291</v>
      </c>
      <c r="B34" s="55" t="s">
        <v>140</v>
      </c>
    </row>
    <row r="35" spans="1:2" x14ac:dyDescent="0.25">
      <c r="A35" s="54">
        <v>120022922292</v>
      </c>
      <c r="B35" s="55" t="s">
        <v>141</v>
      </c>
    </row>
    <row r="36" spans="1:2" x14ac:dyDescent="0.25">
      <c r="A36" s="54">
        <v>120022962296</v>
      </c>
      <c r="B36" s="55" t="s">
        <v>142</v>
      </c>
    </row>
    <row r="37" spans="1:2" x14ac:dyDescent="0.25">
      <c r="A37" s="54">
        <v>120022972297</v>
      </c>
      <c r="B37" s="55" t="s">
        <v>143</v>
      </c>
    </row>
    <row r="38" spans="1:2" x14ac:dyDescent="0.25">
      <c r="A38" s="54">
        <v>120023122312</v>
      </c>
      <c r="B38" s="55" t="s">
        <v>144</v>
      </c>
    </row>
    <row r="39" spans="1:2" x14ac:dyDescent="0.25">
      <c r="A39" s="54">
        <v>120023132313</v>
      </c>
      <c r="B39" s="55" t="s">
        <v>145</v>
      </c>
    </row>
    <row r="40" spans="1:2" x14ac:dyDescent="0.25">
      <c r="A40" s="54">
        <v>120023182318</v>
      </c>
      <c r="B40" s="55" t="s">
        <v>146</v>
      </c>
    </row>
    <row r="41" spans="1:2" x14ac:dyDescent="0.25">
      <c r="A41" s="54">
        <v>120023222322</v>
      </c>
      <c r="B41" s="55" t="s">
        <v>147</v>
      </c>
    </row>
    <row r="42" spans="1:2" x14ac:dyDescent="0.25">
      <c r="A42" s="54">
        <v>120023232323</v>
      </c>
      <c r="B42" s="55" t="s">
        <v>148</v>
      </c>
    </row>
    <row r="43" spans="1:2" x14ac:dyDescent="0.25">
      <c r="A43" s="54">
        <v>120023262326</v>
      </c>
      <c r="B43" s="55" t="s">
        <v>149</v>
      </c>
    </row>
    <row r="44" spans="1:2" x14ac:dyDescent="0.25">
      <c r="A44" s="54">
        <v>120023272327</v>
      </c>
      <c r="B44" s="55" t="s">
        <v>150</v>
      </c>
    </row>
    <row r="45" spans="1:2" x14ac:dyDescent="0.25">
      <c r="A45" s="54">
        <v>120023362336</v>
      </c>
      <c r="B45" s="56" t="s">
        <v>151</v>
      </c>
    </row>
    <row r="46" spans="1:2" x14ac:dyDescent="0.25">
      <c r="A46" s="54">
        <v>120023372337</v>
      </c>
      <c r="B46" s="56" t="s">
        <v>152</v>
      </c>
    </row>
    <row r="47" spans="1:2" x14ac:dyDescent="0.25">
      <c r="A47" s="54">
        <v>130010031003</v>
      </c>
      <c r="B47" s="55" t="s">
        <v>153</v>
      </c>
    </row>
    <row r="48" spans="1:2" x14ac:dyDescent="0.25">
      <c r="A48" s="54">
        <v>130010111011</v>
      </c>
      <c r="B48" s="55" t="s">
        <v>154</v>
      </c>
    </row>
    <row r="49" spans="1:2" x14ac:dyDescent="0.25">
      <c r="A49" s="54">
        <v>140521763753</v>
      </c>
      <c r="B49" s="55" t="s">
        <v>155</v>
      </c>
    </row>
    <row r="50" spans="1:2" x14ac:dyDescent="0.25">
      <c r="A50" s="54">
        <v>140521973179</v>
      </c>
      <c r="B50" s="55" t="s">
        <v>156</v>
      </c>
    </row>
    <row r="51" spans="1:2" ht="25.5" x14ac:dyDescent="0.25">
      <c r="A51" s="54">
        <v>140522034767</v>
      </c>
      <c r="B51" s="55" t="s">
        <v>157</v>
      </c>
    </row>
    <row r="52" spans="1:2" x14ac:dyDescent="0.25">
      <c r="A52" s="54">
        <v>140522663655</v>
      </c>
      <c r="B52" s="55" t="s">
        <v>158</v>
      </c>
    </row>
    <row r="53" spans="1:2" x14ac:dyDescent="0.25">
      <c r="A53" s="54">
        <v>140522693491</v>
      </c>
      <c r="B53" s="55" t="s">
        <v>159</v>
      </c>
    </row>
    <row r="54" spans="1:2" x14ac:dyDescent="0.25">
      <c r="A54" s="54">
        <v>140522973501</v>
      </c>
      <c r="B54" s="55" t="s">
        <v>160</v>
      </c>
    </row>
    <row r="55" spans="1:2" x14ac:dyDescent="0.25">
      <c r="A55" s="54">
        <v>140522974737</v>
      </c>
      <c r="B55" s="56" t="s">
        <v>161</v>
      </c>
    </row>
    <row r="56" spans="1:2" x14ac:dyDescent="0.25">
      <c r="A56" s="54">
        <v>141320284749</v>
      </c>
      <c r="B56" s="55" t="s">
        <v>162</v>
      </c>
    </row>
    <row r="57" spans="1:2" x14ac:dyDescent="0.25">
      <c r="A57" s="54">
        <v>141320384086</v>
      </c>
      <c r="B57" s="55" t="s">
        <v>163</v>
      </c>
    </row>
    <row r="58" spans="1:2" x14ac:dyDescent="0.25">
      <c r="A58" s="54">
        <v>141321203523</v>
      </c>
      <c r="B58" s="55" t="s">
        <v>164</v>
      </c>
    </row>
    <row r="59" spans="1:2" x14ac:dyDescent="0.25">
      <c r="A59" s="54">
        <v>141321243526</v>
      </c>
      <c r="B59" s="55" t="s">
        <v>165</v>
      </c>
    </row>
    <row r="60" spans="1:2" x14ac:dyDescent="0.25">
      <c r="A60" s="54">
        <v>141321373528</v>
      </c>
      <c r="B60" s="55" t="s">
        <v>166</v>
      </c>
    </row>
    <row r="61" spans="1:2" x14ac:dyDescent="0.25">
      <c r="A61" s="54">
        <v>141321683534</v>
      </c>
      <c r="B61" s="56" t="s">
        <v>167</v>
      </c>
    </row>
    <row r="62" spans="1:2" x14ac:dyDescent="0.25">
      <c r="A62" s="54">
        <v>141321754742</v>
      </c>
      <c r="B62" s="55" t="s">
        <v>168</v>
      </c>
    </row>
    <row r="63" spans="1:2" x14ac:dyDescent="0.25">
      <c r="A63" s="54">
        <v>141321764014</v>
      </c>
      <c r="B63" s="55" t="s">
        <v>169</v>
      </c>
    </row>
    <row r="64" spans="1:2" x14ac:dyDescent="0.25">
      <c r="A64" s="54">
        <v>141321764115</v>
      </c>
      <c r="B64" s="55" t="s">
        <v>170</v>
      </c>
    </row>
    <row r="65" spans="1:2" x14ac:dyDescent="0.25">
      <c r="A65" s="54">
        <v>141321783537</v>
      </c>
      <c r="B65" s="55" t="s">
        <v>171</v>
      </c>
    </row>
    <row r="66" spans="1:2" x14ac:dyDescent="0.25">
      <c r="A66" s="54">
        <v>141321973541</v>
      </c>
      <c r="B66" s="55" t="s">
        <v>172</v>
      </c>
    </row>
    <row r="67" spans="1:2" x14ac:dyDescent="0.25">
      <c r="A67" s="54">
        <v>141322033543</v>
      </c>
      <c r="B67" s="55" t="s">
        <v>173</v>
      </c>
    </row>
    <row r="68" spans="1:2" x14ac:dyDescent="0.25">
      <c r="A68" s="54">
        <v>141322063544</v>
      </c>
      <c r="B68" s="55" t="s">
        <v>174</v>
      </c>
    </row>
    <row r="69" spans="1:2" x14ac:dyDescent="0.25">
      <c r="A69" s="54">
        <v>141322403551</v>
      </c>
      <c r="B69" s="56" t="s">
        <v>175</v>
      </c>
    </row>
    <row r="70" spans="1:2" x14ac:dyDescent="0.25">
      <c r="A70" s="54">
        <v>141322413552</v>
      </c>
      <c r="B70" s="55" t="s">
        <v>176</v>
      </c>
    </row>
    <row r="71" spans="1:2" x14ac:dyDescent="0.25">
      <c r="A71" s="54">
        <v>141322663548</v>
      </c>
      <c r="B71" s="55" t="s">
        <v>177</v>
      </c>
    </row>
    <row r="72" spans="1:2" x14ac:dyDescent="0.25">
      <c r="A72" s="54">
        <v>141322664045</v>
      </c>
      <c r="B72" s="55" t="s">
        <v>178</v>
      </c>
    </row>
    <row r="73" spans="1:2" x14ac:dyDescent="0.25">
      <c r="A73" s="54">
        <v>141322693559</v>
      </c>
      <c r="B73" s="55" t="s">
        <v>179</v>
      </c>
    </row>
    <row r="74" spans="1:2" x14ac:dyDescent="0.25">
      <c r="A74" s="54">
        <v>141322793563</v>
      </c>
      <c r="B74" s="55" t="s">
        <v>180</v>
      </c>
    </row>
    <row r="75" spans="1:2" x14ac:dyDescent="0.25">
      <c r="A75" s="54">
        <v>141322923568</v>
      </c>
      <c r="B75" s="55" t="s">
        <v>181</v>
      </c>
    </row>
    <row r="76" spans="1:2" x14ac:dyDescent="0.25">
      <c r="A76" s="54">
        <v>141322973569</v>
      </c>
      <c r="B76" s="55" t="s">
        <v>182</v>
      </c>
    </row>
    <row r="77" spans="1:2" x14ac:dyDescent="0.25">
      <c r="A77" s="54">
        <v>141323223575</v>
      </c>
      <c r="B77" s="56" t="s">
        <v>183</v>
      </c>
    </row>
    <row r="78" spans="1:2" x14ac:dyDescent="0.25">
      <c r="A78" s="54">
        <v>171322665216</v>
      </c>
      <c r="B78" s="55" t="s">
        <v>184</v>
      </c>
    </row>
    <row r="79" spans="1:2" x14ac:dyDescent="0.25">
      <c r="A79" s="54">
        <v>171322665348</v>
      </c>
      <c r="B79" s="55" t="s">
        <v>185</v>
      </c>
    </row>
    <row r="80" spans="1:2" x14ac:dyDescent="0.25">
      <c r="A80" s="54">
        <v>171323370003</v>
      </c>
      <c r="B80" s="55" t="s">
        <v>186</v>
      </c>
    </row>
    <row r="81" spans="1:2" x14ac:dyDescent="0.25">
      <c r="A81" s="54">
        <v>171323370004</v>
      </c>
      <c r="B81" s="55" t="s">
        <v>187</v>
      </c>
    </row>
    <row r="82" spans="1:2" x14ac:dyDescent="0.25">
      <c r="A82" s="54">
        <v>220020042004</v>
      </c>
      <c r="B82" s="55" t="s">
        <v>188</v>
      </c>
    </row>
    <row r="83" spans="1:2" x14ac:dyDescent="0.25">
      <c r="A83" s="54">
        <v>220020052005</v>
      </c>
      <c r="B83" s="55" t="s">
        <v>189</v>
      </c>
    </row>
    <row r="84" spans="1:2" x14ac:dyDescent="0.25">
      <c r="A84" s="54">
        <v>220020072007</v>
      </c>
      <c r="B84" s="55" t="s">
        <v>190</v>
      </c>
    </row>
    <row r="85" spans="1:2" x14ac:dyDescent="0.25">
      <c r="A85" s="54">
        <v>220020102010</v>
      </c>
      <c r="B85" s="55" t="s">
        <v>191</v>
      </c>
    </row>
    <row r="86" spans="1:2" x14ac:dyDescent="0.25">
      <c r="A86" s="54">
        <v>220020112011</v>
      </c>
      <c r="B86" s="55" t="s">
        <v>192</v>
      </c>
    </row>
    <row r="87" spans="1:2" x14ac:dyDescent="0.25">
      <c r="A87" s="54">
        <v>220020142014</v>
      </c>
      <c r="B87" s="55" t="s">
        <v>193</v>
      </c>
    </row>
    <row r="88" spans="1:2" x14ac:dyDescent="0.25">
      <c r="A88" s="54">
        <v>220020152015</v>
      </c>
      <c r="B88" s="56" t="s">
        <v>194</v>
      </c>
    </row>
    <row r="89" spans="1:2" x14ac:dyDescent="0.25">
      <c r="A89" s="54">
        <v>220020172017</v>
      </c>
      <c r="B89" s="56" t="s">
        <v>195</v>
      </c>
    </row>
    <row r="90" spans="1:2" x14ac:dyDescent="0.25">
      <c r="A90" s="54">
        <v>220020222022</v>
      </c>
      <c r="B90" s="55" t="s">
        <v>196</v>
      </c>
    </row>
    <row r="91" spans="1:2" x14ac:dyDescent="0.25">
      <c r="A91" s="54">
        <v>220020272027</v>
      </c>
      <c r="B91" s="55" t="s">
        <v>197</v>
      </c>
    </row>
    <row r="92" spans="1:2" x14ac:dyDescent="0.25">
      <c r="A92" s="54">
        <v>220020502050</v>
      </c>
      <c r="B92" s="55" t="s">
        <v>198</v>
      </c>
    </row>
    <row r="93" spans="1:2" x14ac:dyDescent="0.25">
      <c r="A93" s="54">
        <v>220020522052</v>
      </c>
      <c r="B93" s="55" t="s">
        <v>199</v>
      </c>
    </row>
    <row r="94" spans="1:2" x14ac:dyDescent="0.25">
      <c r="A94" s="54">
        <v>220020532053</v>
      </c>
      <c r="B94" s="56" t="s">
        <v>200</v>
      </c>
    </row>
    <row r="95" spans="1:2" x14ac:dyDescent="0.25">
      <c r="A95" s="54">
        <v>220020632063</v>
      </c>
      <c r="B95" s="55" t="s">
        <v>201</v>
      </c>
    </row>
    <row r="96" spans="1:2" x14ac:dyDescent="0.25">
      <c r="A96" s="54">
        <v>220020642064</v>
      </c>
      <c r="B96" s="56" t="s">
        <v>202</v>
      </c>
    </row>
    <row r="97" spans="1:2" x14ac:dyDescent="0.25">
      <c r="A97" s="54">
        <v>220020652065</v>
      </c>
      <c r="B97" s="55" t="s">
        <v>203</v>
      </c>
    </row>
    <row r="98" spans="1:2" x14ac:dyDescent="0.25">
      <c r="A98" s="54">
        <v>220020682068</v>
      </c>
      <c r="B98" s="55" t="s">
        <v>204</v>
      </c>
    </row>
    <row r="99" spans="1:2" x14ac:dyDescent="0.25">
      <c r="A99" s="54">
        <v>220020722072</v>
      </c>
      <c r="B99" s="55" t="s">
        <v>205</v>
      </c>
    </row>
    <row r="100" spans="1:2" x14ac:dyDescent="0.25">
      <c r="A100" s="54">
        <v>220020772077</v>
      </c>
      <c r="B100" s="55" t="s">
        <v>206</v>
      </c>
    </row>
    <row r="101" spans="1:2" x14ac:dyDescent="0.25">
      <c r="A101" s="54">
        <v>220020912091</v>
      </c>
      <c r="B101" s="55" t="s">
        <v>207</v>
      </c>
    </row>
    <row r="102" spans="1:2" x14ac:dyDescent="0.25">
      <c r="A102" s="54">
        <v>220020922092</v>
      </c>
      <c r="B102" s="55" t="s">
        <v>208</v>
      </c>
    </row>
    <row r="103" spans="1:2" x14ac:dyDescent="0.25">
      <c r="A103" s="54">
        <v>220021062106</v>
      </c>
      <c r="B103" s="56" t="s">
        <v>209</v>
      </c>
    </row>
    <row r="104" spans="1:2" x14ac:dyDescent="0.25">
      <c r="A104" s="54">
        <v>220021092109</v>
      </c>
      <c r="B104" s="55" t="s">
        <v>210</v>
      </c>
    </row>
    <row r="105" spans="1:2" x14ac:dyDescent="0.25">
      <c r="A105" s="54">
        <v>220021112111</v>
      </c>
      <c r="B105" s="55" t="s">
        <v>211</v>
      </c>
    </row>
    <row r="106" spans="1:2" x14ac:dyDescent="0.25">
      <c r="A106" s="54">
        <v>220021272127</v>
      </c>
      <c r="B106" s="55" t="s">
        <v>212</v>
      </c>
    </row>
    <row r="107" spans="1:2" x14ac:dyDescent="0.25">
      <c r="A107" s="54">
        <v>220021312131</v>
      </c>
      <c r="B107" s="55" t="s">
        <v>213</v>
      </c>
    </row>
    <row r="108" spans="1:2" x14ac:dyDescent="0.25">
      <c r="A108" s="54">
        <v>220021362136</v>
      </c>
      <c r="B108" s="55" t="s">
        <v>214</v>
      </c>
    </row>
    <row r="109" spans="1:2" x14ac:dyDescent="0.25">
      <c r="A109" s="54">
        <v>220021502150</v>
      </c>
      <c r="B109" s="56" t="s">
        <v>215</v>
      </c>
    </row>
    <row r="110" spans="1:2" x14ac:dyDescent="0.25">
      <c r="A110" s="54">
        <v>220021532153</v>
      </c>
      <c r="B110" s="56" t="s">
        <v>216</v>
      </c>
    </row>
    <row r="111" spans="1:2" x14ac:dyDescent="0.25">
      <c r="A111" s="54">
        <v>220021632163</v>
      </c>
      <c r="B111" s="55" t="s">
        <v>217</v>
      </c>
    </row>
    <row r="112" spans="1:2" x14ac:dyDescent="0.25">
      <c r="A112" s="54">
        <v>220021642164</v>
      </c>
      <c r="B112" s="56" t="s">
        <v>218</v>
      </c>
    </row>
    <row r="113" spans="1:2" x14ac:dyDescent="0.25">
      <c r="A113" s="54">
        <v>220021652165</v>
      </c>
      <c r="B113" s="55" t="s">
        <v>219</v>
      </c>
    </row>
    <row r="114" spans="1:2" x14ac:dyDescent="0.25">
      <c r="A114" s="54">
        <v>220021722172</v>
      </c>
      <c r="B114" s="55" t="s">
        <v>220</v>
      </c>
    </row>
    <row r="115" spans="1:2" x14ac:dyDescent="0.25">
      <c r="A115" s="54">
        <v>220021822182</v>
      </c>
      <c r="B115" s="55" t="s">
        <v>221</v>
      </c>
    </row>
    <row r="116" spans="1:2" x14ac:dyDescent="0.25">
      <c r="A116" s="54">
        <v>220021852185</v>
      </c>
      <c r="B116" s="55" t="s">
        <v>222</v>
      </c>
    </row>
    <row r="117" spans="1:2" x14ac:dyDescent="0.25">
      <c r="A117" s="54">
        <v>220021872187</v>
      </c>
      <c r="B117" s="55" t="s">
        <v>223</v>
      </c>
    </row>
    <row r="118" spans="1:2" x14ac:dyDescent="0.25">
      <c r="A118" s="54">
        <v>220021882188</v>
      </c>
      <c r="B118" s="55" t="s">
        <v>224</v>
      </c>
    </row>
    <row r="119" spans="1:2" x14ac:dyDescent="0.25">
      <c r="A119" s="54">
        <v>220021922192</v>
      </c>
      <c r="B119" s="55" t="s">
        <v>225</v>
      </c>
    </row>
    <row r="120" spans="1:2" x14ac:dyDescent="0.25">
      <c r="A120" s="54">
        <v>220021952195</v>
      </c>
      <c r="B120" s="56" t="s">
        <v>226</v>
      </c>
    </row>
    <row r="121" spans="1:2" x14ac:dyDescent="0.25">
      <c r="A121" s="54">
        <v>220022002200</v>
      </c>
      <c r="B121" s="56" t="s">
        <v>227</v>
      </c>
    </row>
    <row r="122" spans="1:2" x14ac:dyDescent="0.25">
      <c r="A122" s="54">
        <v>220022112211</v>
      </c>
      <c r="B122" s="55" t="s">
        <v>228</v>
      </c>
    </row>
    <row r="123" spans="1:2" x14ac:dyDescent="0.25">
      <c r="A123" s="54">
        <v>220022132213</v>
      </c>
      <c r="B123" s="55" t="s">
        <v>229</v>
      </c>
    </row>
    <row r="124" spans="1:2" x14ac:dyDescent="0.25">
      <c r="A124" s="54">
        <v>220022172217</v>
      </c>
      <c r="B124" s="55" t="s">
        <v>230</v>
      </c>
    </row>
    <row r="125" spans="1:2" x14ac:dyDescent="0.25">
      <c r="A125" s="54">
        <v>220022312231</v>
      </c>
      <c r="B125" s="55" t="s">
        <v>231</v>
      </c>
    </row>
    <row r="126" spans="1:2" x14ac:dyDescent="0.25">
      <c r="A126" s="54">
        <v>220022332233</v>
      </c>
      <c r="B126" s="55" t="s">
        <v>232</v>
      </c>
    </row>
    <row r="127" spans="1:2" x14ac:dyDescent="0.25">
      <c r="A127" s="54">
        <v>220022352235</v>
      </c>
      <c r="B127" s="56" t="s">
        <v>233</v>
      </c>
    </row>
    <row r="128" spans="1:2" x14ac:dyDescent="0.25">
      <c r="A128" s="54">
        <v>220022372237</v>
      </c>
      <c r="B128" s="56" t="s">
        <v>234</v>
      </c>
    </row>
    <row r="129" spans="1:2" x14ac:dyDescent="0.25">
      <c r="A129" s="54">
        <v>220022442244</v>
      </c>
      <c r="B129" s="56" t="s">
        <v>235</v>
      </c>
    </row>
    <row r="130" spans="1:2" x14ac:dyDescent="0.25">
      <c r="A130" s="54">
        <v>220022462246</v>
      </c>
      <c r="B130" s="55" t="s">
        <v>236</v>
      </c>
    </row>
    <row r="131" spans="1:2" x14ac:dyDescent="0.25">
      <c r="A131" s="54">
        <v>220022472247</v>
      </c>
      <c r="B131" s="55" t="s">
        <v>237</v>
      </c>
    </row>
    <row r="132" spans="1:2" x14ac:dyDescent="0.25">
      <c r="A132" s="54">
        <v>220022482248</v>
      </c>
      <c r="B132" s="55" t="s">
        <v>238</v>
      </c>
    </row>
    <row r="133" spans="1:2" x14ac:dyDescent="0.25">
      <c r="A133" s="54">
        <v>220022492249</v>
      </c>
      <c r="B133" s="56" t="s">
        <v>239</v>
      </c>
    </row>
    <row r="134" spans="1:2" x14ac:dyDescent="0.25">
      <c r="A134" s="54">
        <v>220022532253</v>
      </c>
      <c r="B134" s="55" t="s">
        <v>240</v>
      </c>
    </row>
    <row r="135" spans="1:2" x14ac:dyDescent="0.25">
      <c r="A135" s="54">
        <v>220022632263</v>
      </c>
      <c r="B135" s="55" t="s">
        <v>241</v>
      </c>
    </row>
    <row r="136" spans="1:2" x14ac:dyDescent="0.25">
      <c r="A136" s="54">
        <v>220022672267</v>
      </c>
      <c r="B136" s="55" t="s">
        <v>242</v>
      </c>
    </row>
    <row r="137" spans="1:2" x14ac:dyDescent="0.25">
      <c r="A137" s="54">
        <v>220022702270</v>
      </c>
      <c r="B137" s="55" t="s">
        <v>243</v>
      </c>
    </row>
    <row r="138" spans="1:2" x14ac:dyDescent="0.25">
      <c r="A138" s="54">
        <v>220022882288</v>
      </c>
      <c r="B138" s="55" t="s">
        <v>244</v>
      </c>
    </row>
    <row r="139" spans="1:2" x14ac:dyDescent="0.25">
      <c r="A139" s="54">
        <v>220022892289</v>
      </c>
      <c r="B139" s="55" t="s">
        <v>245</v>
      </c>
    </row>
    <row r="140" spans="1:2" x14ac:dyDescent="0.25">
      <c r="A140" s="54">
        <v>220023022302</v>
      </c>
      <c r="B140" s="55" t="s">
        <v>246</v>
      </c>
    </row>
    <row r="141" spans="1:2" x14ac:dyDescent="0.25">
      <c r="A141" s="54">
        <v>220023042304</v>
      </c>
      <c r="B141" s="55" t="s">
        <v>247</v>
      </c>
    </row>
    <row r="142" spans="1:2" x14ac:dyDescent="0.25">
      <c r="A142" s="54">
        <v>220023082308</v>
      </c>
      <c r="B142" s="55" t="s">
        <v>248</v>
      </c>
    </row>
    <row r="143" spans="1:2" x14ac:dyDescent="0.25">
      <c r="A143" s="54">
        <v>220023102310</v>
      </c>
      <c r="B143" s="55" t="s">
        <v>249</v>
      </c>
    </row>
    <row r="144" spans="1:2" x14ac:dyDescent="0.25">
      <c r="A144" s="54">
        <v>220023142314</v>
      </c>
      <c r="B144" s="55" t="s">
        <v>250</v>
      </c>
    </row>
    <row r="145" spans="1:2" x14ac:dyDescent="0.25">
      <c r="A145" s="54">
        <v>220023152315</v>
      </c>
      <c r="B145" s="55" t="s">
        <v>251</v>
      </c>
    </row>
    <row r="146" spans="1:2" x14ac:dyDescent="0.25">
      <c r="A146" s="54">
        <v>220023162316</v>
      </c>
      <c r="B146" s="55" t="s">
        <v>252</v>
      </c>
    </row>
    <row r="147" spans="1:2" x14ac:dyDescent="0.25">
      <c r="A147" s="54">
        <v>220023252325</v>
      </c>
      <c r="B147" s="55" t="s">
        <v>253</v>
      </c>
    </row>
    <row r="148" spans="1:2" x14ac:dyDescent="0.25">
      <c r="A148" s="54">
        <v>230010021002</v>
      </c>
      <c r="B148" s="55" t="s">
        <v>254</v>
      </c>
    </row>
    <row r="149" spans="1:2" x14ac:dyDescent="0.25">
      <c r="A149" s="54">
        <v>240520143487</v>
      </c>
      <c r="B149" s="55" t="s">
        <v>255</v>
      </c>
    </row>
    <row r="150" spans="1:2" x14ac:dyDescent="0.25">
      <c r="A150" s="54">
        <v>240520523806</v>
      </c>
      <c r="B150" s="56" t="s">
        <v>256</v>
      </c>
    </row>
    <row r="151" spans="1:2" ht="26.25" x14ac:dyDescent="0.25">
      <c r="A151" s="54">
        <v>240520533758</v>
      </c>
      <c r="B151" s="56" t="s">
        <v>257</v>
      </c>
    </row>
    <row r="152" spans="1:2" ht="25.5" x14ac:dyDescent="0.25">
      <c r="A152" s="54">
        <v>240523084215</v>
      </c>
      <c r="B152" s="55" t="s">
        <v>258</v>
      </c>
    </row>
    <row r="153" spans="1:2" x14ac:dyDescent="0.25">
      <c r="A153" s="54">
        <v>241310023818</v>
      </c>
      <c r="B153" s="55" t="s">
        <v>259</v>
      </c>
    </row>
    <row r="154" spans="1:2" x14ac:dyDescent="0.25">
      <c r="A154" s="54">
        <v>241320143867</v>
      </c>
      <c r="B154" s="55" t="s">
        <v>260</v>
      </c>
    </row>
    <row r="155" spans="1:2" x14ac:dyDescent="0.25">
      <c r="A155" s="54">
        <v>241320144195</v>
      </c>
      <c r="B155" s="55" t="s">
        <v>261</v>
      </c>
    </row>
    <row r="156" spans="1:2" x14ac:dyDescent="0.25">
      <c r="A156" s="54">
        <v>241320173509</v>
      </c>
      <c r="B156" s="55" t="s">
        <v>262</v>
      </c>
    </row>
    <row r="157" spans="1:2" x14ac:dyDescent="0.25">
      <c r="A157" s="54">
        <v>241320774751</v>
      </c>
      <c r="B157" s="55" t="s">
        <v>263</v>
      </c>
    </row>
    <row r="158" spans="1:2" x14ac:dyDescent="0.25">
      <c r="A158" s="54">
        <v>241321064040</v>
      </c>
      <c r="B158" s="56" t="s">
        <v>264</v>
      </c>
    </row>
    <row r="159" spans="1:2" x14ac:dyDescent="0.25">
      <c r="A159" s="54">
        <v>241321653532</v>
      </c>
      <c r="B159" s="55" t="s">
        <v>265</v>
      </c>
    </row>
    <row r="160" spans="1:2" x14ac:dyDescent="0.25">
      <c r="A160" s="54">
        <v>241321653729</v>
      </c>
      <c r="B160" s="56" t="s">
        <v>266</v>
      </c>
    </row>
    <row r="161" spans="1:2" x14ac:dyDescent="0.25">
      <c r="A161" s="54">
        <v>241321883540</v>
      </c>
      <c r="B161" s="55" t="s">
        <v>267</v>
      </c>
    </row>
    <row r="162" spans="1:2" x14ac:dyDescent="0.25">
      <c r="A162" s="54">
        <v>241322533553</v>
      </c>
      <c r="B162" s="56" t="s">
        <v>268</v>
      </c>
    </row>
    <row r="163" spans="1:2" x14ac:dyDescent="0.25">
      <c r="A163" s="54">
        <v>241322673558</v>
      </c>
      <c r="B163" s="56" t="s">
        <v>269</v>
      </c>
    </row>
    <row r="164" spans="1:2" x14ac:dyDescent="0.25">
      <c r="A164" s="54">
        <v>241322893567</v>
      </c>
      <c r="B164" s="55" t="s">
        <v>270</v>
      </c>
    </row>
    <row r="165" spans="1:2" x14ac:dyDescent="0.25">
      <c r="A165" s="54">
        <v>241323023520</v>
      </c>
      <c r="B165" s="55" t="s">
        <v>271</v>
      </c>
    </row>
    <row r="166" spans="1:2" x14ac:dyDescent="0.25">
      <c r="A166" s="54">
        <v>241323043571</v>
      </c>
      <c r="B166" s="55" t="s">
        <v>272</v>
      </c>
    </row>
    <row r="167" spans="1:2" x14ac:dyDescent="0.25">
      <c r="A167" s="54">
        <v>241323253564</v>
      </c>
      <c r="B167" s="55" t="s">
        <v>273</v>
      </c>
    </row>
    <row r="168" spans="1:2" x14ac:dyDescent="0.25">
      <c r="A168" s="54">
        <v>250020143711</v>
      </c>
      <c r="B168" s="55" t="s">
        <v>274</v>
      </c>
    </row>
    <row r="169" spans="1:2" x14ac:dyDescent="0.25">
      <c r="A169" s="54">
        <v>250020524353</v>
      </c>
      <c r="B169" s="55" t="s">
        <v>275</v>
      </c>
    </row>
    <row r="170" spans="1:2" x14ac:dyDescent="0.25">
      <c r="A170" s="54">
        <v>250020682069</v>
      </c>
      <c r="B170" s="55" t="s">
        <v>276</v>
      </c>
    </row>
    <row r="171" spans="1:2" x14ac:dyDescent="0.25">
      <c r="A171" s="54">
        <v>250021094373</v>
      </c>
      <c r="B171" s="56" t="s">
        <v>277</v>
      </c>
    </row>
    <row r="172" spans="1:2" x14ac:dyDescent="0.25">
      <c r="A172" s="54">
        <v>250021274347</v>
      </c>
      <c r="B172" s="55" t="s">
        <v>278</v>
      </c>
    </row>
    <row r="173" spans="1:2" x14ac:dyDescent="0.25">
      <c r="A173" s="54">
        <v>250021364735</v>
      </c>
      <c r="B173" s="55" t="s">
        <v>279</v>
      </c>
    </row>
    <row r="174" spans="1:2" x14ac:dyDescent="0.25">
      <c r="A174" s="54">
        <v>250021504354</v>
      </c>
      <c r="B174" s="56" t="s">
        <v>280</v>
      </c>
    </row>
    <row r="175" spans="1:2" x14ac:dyDescent="0.25">
      <c r="A175" s="54">
        <v>250021723115</v>
      </c>
      <c r="B175" s="55" t="s">
        <v>281</v>
      </c>
    </row>
    <row r="176" spans="1:2" x14ac:dyDescent="0.25">
      <c r="A176" s="54">
        <v>250022464348</v>
      </c>
      <c r="B176" s="55" t="s">
        <v>282</v>
      </c>
    </row>
    <row r="177" spans="1:2" x14ac:dyDescent="0.25">
      <c r="A177" s="54">
        <v>250022474242</v>
      </c>
      <c r="B177" s="55" t="s">
        <v>283</v>
      </c>
    </row>
    <row r="178" spans="1:2" x14ac:dyDescent="0.25">
      <c r="A178" s="54">
        <v>250022483114</v>
      </c>
      <c r="B178" s="55" t="s">
        <v>284</v>
      </c>
    </row>
    <row r="179" spans="1:2" x14ac:dyDescent="0.25">
      <c r="A179" s="54">
        <v>250023023113</v>
      </c>
      <c r="B179" s="55" t="s">
        <v>285</v>
      </c>
    </row>
    <row r="180" spans="1:2" x14ac:dyDescent="0.25">
      <c r="A180" s="54">
        <v>250023104346</v>
      </c>
      <c r="B180" s="55" t="s">
        <v>286</v>
      </c>
    </row>
    <row r="181" spans="1:2" x14ac:dyDescent="0.25">
      <c r="A181" s="54">
        <v>250023104349</v>
      </c>
      <c r="B181" s="55" t="s">
        <v>287</v>
      </c>
    </row>
    <row r="182" spans="1:2" x14ac:dyDescent="0.25">
      <c r="A182" s="54">
        <v>271320145000</v>
      </c>
      <c r="B182" s="55" t="s">
        <v>288</v>
      </c>
    </row>
    <row r="183" spans="1:2" x14ac:dyDescent="0.25">
      <c r="A183" s="54">
        <v>271320145007</v>
      </c>
      <c r="B183" s="55" t="s">
        <v>289</v>
      </c>
    </row>
    <row r="184" spans="1:2" x14ac:dyDescent="0.25">
      <c r="A184" s="54">
        <v>271320145071</v>
      </c>
      <c r="B184" s="55" t="s">
        <v>290</v>
      </c>
    </row>
    <row r="185" spans="1:2" x14ac:dyDescent="0.25">
      <c r="A185" s="54">
        <v>271320145143</v>
      </c>
      <c r="B185" s="56" t="s">
        <v>291</v>
      </c>
    </row>
    <row r="186" spans="1:2" x14ac:dyDescent="0.25">
      <c r="A186" s="54">
        <v>271320145267</v>
      </c>
      <c r="B186" s="55" t="s">
        <v>292</v>
      </c>
    </row>
    <row r="187" spans="1:2" x14ac:dyDescent="0.25">
      <c r="A187" s="54">
        <v>271320145412</v>
      </c>
      <c r="B187" s="55" t="s">
        <v>293</v>
      </c>
    </row>
    <row r="188" spans="1:2" x14ac:dyDescent="0.25">
      <c r="A188" s="54">
        <v>271320145428</v>
      </c>
      <c r="B188" s="55" t="s">
        <v>294</v>
      </c>
    </row>
    <row r="189" spans="1:2" x14ac:dyDescent="0.25">
      <c r="A189" s="54">
        <v>271320145486</v>
      </c>
      <c r="B189" s="56" t="s">
        <v>295</v>
      </c>
    </row>
    <row r="190" spans="1:2" x14ac:dyDescent="0.25">
      <c r="A190" s="54">
        <v>271320145492</v>
      </c>
      <c r="B190" s="55" t="s">
        <v>296</v>
      </c>
    </row>
    <row r="191" spans="1:2" x14ac:dyDescent="0.25">
      <c r="A191" s="54">
        <v>271320145495</v>
      </c>
      <c r="B191" s="55" t="s">
        <v>297</v>
      </c>
    </row>
    <row r="192" spans="1:2" x14ac:dyDescent="0.25">
      <c r="A192" s="54">
        <v>271320145502</v>
      </c>
      <c r="B192" s="55" t="s">
        <v>298</v>
      </c>
    </row>
    <row r="193" spans="1:2" x14ac:dyDescent="0.25">
      <c r="A193" s="54">
        <v>271320145503</v>
      </c>
      <c r="B193" s="56" t="s">
        <v>299</v>
      </c>
    </row>
    <row r="194" spans="1:2" x14ac:dyDescent="0.25">
      <c r="A194" s="54">
        <v>271320145517</v>
      </c>
      <c r="B194" s="56" t="s">
        <v>300</v>
      </c>
    </row>
    <row r="195" spans="1:2" x14ac:dyDescent="0.25">
      <c r="A195" s="54">
        <v>271320145532</v>
      </c>
      <c r="B195" s="55" t="s">
        <v>301</v>
      </c>
    </row>
    <row r="196" spans="1:2" x14ac:dyDescent="0.25">
      <c r="A196" s="54">
        <v>271320525008</v>
      </c>
      <c r="B196" s="55" t="s">
        <v>302</v>
      </c>
    </row>
    <row r="197" spans="1:2" x14ac:dyDescent="0.25">
      <c r="A197" s="54">
        <v>271320525072</v>
      </c>
      <c r="B197" s="55" t="s">
        <v>303</v>
      </c>
    </row>
    <row r="198" spans="1:2" x14ac:dyDescent="0.25">
      <c r="A198" s="54">
        <v>271322445570</v>
      </c>
      <c r="B198" s="55" t="s">
        <v>304</v>
      </c>
    </row>
    <row r="199" spans="1:2" x14ac:dyDescent="0.25">
      <c r="A199" s="54">
        <v>271322445571</v>
      </c>
      <c r="B199" s="55" t="s">
        <v>305</v>
      </c>
    </row>
    <row r="200" spans="1:2" x14ac:dyDescent="0.25">
      <c r="A200" s="54">
        <v>271322485033</v>
      </c>
      <c r="B200" s="55" t="s">
        <v>306</v>
      </c>
    </row>
    <row r="201" spans="1:2" x14ac:dyDescent="0.25">
      <c r="A201" s="54">
        <v>271322485060</v>
      </c>
      <c r="B201" s="56" t="s">
        <v>307</v>
      </c>
    </row>
    <row r="202" spans="1:2" x14ac:dyDescent="0.25">
      <c r="A202" s="54">
        <v>320020302030</v>
      </c>
      <c r="B202" s="55" t="s">
        <v>308</v>
      </c>
    </row>
    <row r="203" spans="1:2" x14ac:dyDescent="0.25">
      <c r="A203" s="54">
        <v>320020432043</v>
      </c>
      <c r="B203" s="56" t="s">
        <v>309</v>
      </c>
    </row>
    <row r="204" spans="1:2" x14ac:dyDescent="0.25">
      <c r="A204" s="54">
        <v>320020472047</v>
      </c>
      <c r="B204" s="55" t="s">
        <v>310</v>
      </c>
    </row>
    <row r="205" spans="1:2" x14ac:dyDescent="0.25">
      <c r="A205" s="54">
        <v>320020582058</v>
      </c>
      <c r="B205" s="55" t="s">
        <v>311</v>
      </c>
    </row>
    <row r="206" spans="1:2" x14ac:dyDescent="0.25">
      <c r="A206" s="54">
        <v>320020622062</v>
      </c>
      <c r="B206" s="55" t="s">
        <v>312</v>
      </c>
    </row>
    <row r="207" spans="1:2" x14ac:dyDescent="0.25">
      <c r="A207" s="54">
        <v>320020672067</v>
      </c>
      <c r="B207" s="56" t="s">
        <v>313</v>
      </c>
    </row>
    <row r="208" spans="1:2" x14ac:dyDescent="0.25">
      <c r="A208" s="54">
        <v>320020712071</v>
      </c>
      <c r="B208" s="55" t="s">
        <v>314</v>
      </c>
    </row>
    <row r="209" spans="1:2" x14ac:dyDescent="0.25">
      <c r="A209" s="54">
        <v>320020752075</v>
      </c>
      <c r="B209" s="55" t="s">
        <v>315</v>
      </c>
    </row>
    <row r="210" spans="1:2" x14ac:dyDescent="0.25">
      <c r="A210" s="54">
        <v>320020862086</v>
      </c>
      <c r="B210" s="55" t="s">
        <v>316</v>
      </c>
    </row>
    <row r="211" spans="1:2" x14ac:dyDescent="0.25">
      <c r="A211" s="54">
        <v>320020942094</v>
      </c>
      <c r="B211" s="55" t="s">
        <v>317</v>
      </c>
    </row>
    <row r="212" spans="1:2" x14ac:dyDescent="0.25">
      <c r="A212" s="54">
        <v>320021012101</v>
      </c>
      <c r="B212" s="55" t="s">
        <v>318</v>
      </c>
    </row>
    <row r="213" spans="1:2" x14ac:dyDescent="0.25">
      <c r="A213" s="54">
        <v>320021042104</v>
      </c>
      <c r="B213" s="55" t="s">
        <v>319</v>
      </c>
    </row>
    <row r="214" spans="1:2" x14ac:dyDescent="0.25">
      <c r="A214" s="54">
        <v>320021052105</v>
      </c>
      <c r="B214" s="55" t="s">
        <v>320</v>
      </c>
    </row>
    <row r="215" spans="1:2" x14ac:dyDescent="0.25">
      <c r="A215" s="54">
        <v>320021072107</v>
      </c>
      <c r="B215" s="55" t="s">
        <v>321</v>
      </c>
    </row>
    <row r="216" spans="1:2" x14ac:dyDescent="0.25">
      <c r="A216" s="54">
        <v>320021292129</v>
      </c>
      <c r="B216" s="55" t="s">
        <v>322</v>
      </c>
    </row>
    <row r="217" spans="1:2" x14ac:dyDescent="0.25">
      <c r="A217" s="54">
        <v>320021452145</v>
      </c>
      <c r="B217" s="55" t="s">
        <v>323</v>
      </c>
    </row>
    <row r="218" spans="1:2" x14ac:dyDescent="0.25">
      <c r="A218" s="54">
        <v>320021492149</v>
      </c>
      <c r="B218" s="56" t="s">
        <v>324</v>
      </c>
    </row>
    <row r="219" spans="1:2" x14ac:dyDescent="0.25">
      <c r="A219" s="54">
        <v>320021582158</v>
      </c>
      <c r="B219" s="56" t="s">
        <v>325</v>
      </c>
    </row>
    <row r="220" spans="1:2" x14ac:dyDescent="0.25">
      <c r="A220" s="54">
        <v>320021602160</v>
      </c>
      <c r="B220" s="55" t="s">
        <v>326</v>
      </c>
    </row>
    <row r="221" spans="1:2" x14ac:dyDescent="0.25">
      <c r="A221" s="54">
        <v>320021962196</v>
      </c>
      <c r="B221" s="55" t="s">
        <v>327</v>
      </c>
    </row>
    <row r="222" spans="1:2" x14ac:dyDescent="0.25">
      <c r="A222" s="54">
        <v>320022152215</v>
      </c>
      <c r="B222" s="55" t="s">
        <v>328</v>
      </c>
    </row>
    <row r="223" spans="1:2" x14ac:dyDescent="0.25">
      <c r="A223" s="54">
        <v>320022182218</v>
      </c>
      <c r="B223" s="56" t="s">
        <v>329</v>
      </c>
    </row>
    <row r="224" spans="1:2" x14ac:dyDescent="0.25">
      <c r="A224" s="54">
        <v>320022392239</v>
      </c>
      <c r="B224" s="56" t="s">
        <v>330</v>
      </c>
    </row>
    <row r="225" spans="1:2" x14ac:dyDescent="0.25">
      <c r="A225" s="54">
        <v>320022542254</v>
      </c>
      <c r="B225" s="55" t="s">
        <v>331</v>
      </c>
    </row>
    <row r="226" spans="1:2" x14ac:dyDescent="0.25">
      <c r="A226" s="54">
        <v>320022552255</v>
      </c>
      <c r="B226" s="56" t="s">
        <v>332</v>
      </c>
    </row>
    <row r="227" spans="1:2" x14ac:dyDescent="0.25">
      <c r="A227" s="54">
        <v>320022622262</v>
      </c>
      <c r="B227" s="55" t="s">
        <v>333</v>
      </c>
    </row>
    <row r="228" spans="1:2" x14ac:dyDescent="0.25">
      <c r="A228" s="54">
        <v>320022842284</v>
      </c>
      <c r="B228" s="55" t="s">
        <v>334</v>
      </c>
    </row>
    <row r="229" spans="1:2" x14ac:dyDescent="0.25">
      <c r="A229" s="54">
        <v>320023092309</v>
      </c>
      <c r="B229" s="55" t="s">
        <v>335</v>
      </c>
    </row>
    <row r="230" spans="1:2" x14ac:dyDescent="0.25">
      <c r="A230" s="54">
        <v>320023112311</v>
      </c>
      <c r="B230" s="56" t="s">
        <v>336</v>
      </c>
    </row>
    <row r="231" spans="1:2" x14ac:dyDescent="0.25">
      <c r="A231" s="54">
        <v>320023312331</v>
      </c>
      <c r="B231" s="55" t="s">
        <v>337</v>
      </c>
    </row>
    <row r="232" spans="1:2" x14ac:dyDescent="0.25">
      <c r="A232" s="54">
        <v>320023322332</v>
      </c>
      <c r="B232" s="55" t="s">
        <v>338</v>
      </c>
    </row>
    <row r="233" spans="1:2" x14ac:dyDescent="0.25">
      <c r="A233" s="54">
        <v>330010051005</v>
      </c>
      <c r="B233" s="55" t="s">
        <v>339</v>
      </c>
    </row>
    <row r="234" spans="1:2" x14ac:dyDescent="0.25">
      <c r="A234" s="54">
        <v>330010061006</v>
      </c>
      <c r="B234" s="55" t="s">
        <v>340</v>
      </c>
    </row>
    <row r="235" spans="1:2" x14ac:dyDescent="0.25">
      <c r="A235" s="54">
        <v>340520713757</v>
      </c>
      <c r="B235" s="55" t="s">
        <v>341</v>
      </c>
    </row>
    <row r="236" spans="1:2" x14ac:dyDescent="0.25">
      <c r="A236" s="54">
        <v>341320473515</v>
      </c>
      <c r="B236" s="55" t="s">
        <v>342</v>
      </c>
    </row>
    <row r="237" spans="1:2" x14ac:dyDescent="0.25">
      <c r="A237" s="54">
        <v>341321453588</v>
      </c>
      <c r="B237" s="55" t="s">
        <v>343</v>
      </c>
    </row>
    <row r="238" spans="1:2" x14ac:dyDescent="0.25">
      <c r="A238" s="54">
        <v>341322393550</v>
      </c>
      <c r="B238" s="56" t="s">
        <v>344</v>
      </c>
    </row>
    <row r="239" spans="1:2" x14ac:dyDescent="0.25">
      <c r="A239" s="54">
        <v>341322543554</v>
      </c>
      <c r="B239" s="56" t="s">
        <v>345</v>
      </c>
    </row>
    <row r="240" spans="1:2" x14ac:dyDescent="0.25">
      <c r="A240" s="54">
        <v>350020474390</v>
      </c>
      <c r="B240" s="55" t="s">
        <v>346</v>
      </c>
    </row>
    <row r="241" spans="1:2" x14ac:dyDescent="0.25">
      <c r="A241" s="54">
        <v>350020674386</v>
      </c>
      <c r="B241" s="55" t="s">
        <v>347</v>
      </c>
    </row>
    <row r="242" spans="1:2" x14ac:dyDescent="0.25">
      <c r="A242" s="54">
        <v>350020714380</v>
      </c>
      <c r="B242" s="55" t="s">
        <v>348</v>
      </c>
    </row>
    <row r="243" spans="1:2" x14ac:dyDescent="0.25">
      <c r="A243" s="54">
        <v>350020944388</v>
      </c>
      <c r="B243" s="55" t="s">
        <v>349</v>
      </c>
    </row>
    <row r="244" spans="1:2" ht="25.5" x14ac:dyDescent="0.25">
      <c r="A244" s="54">
        <v>350021293041</v>
      </c>
      <c r="B244" s="55" t="s">
        <v>350</v>
      </c>
    </row>
    <row r="245" spans="1:2" x14ac:dyDescent="0.25">
      <c r="A245" s="54">
        <v>350021294387</v>
      </c>
      <c r="B245" s="55" t="s">
        <v>351</v>
      </c>
    </row>
    <row r="246" spans="1:2" ht="25.5" x14ac:dyDescent="0.25">
      <c r="A246" s="54">
        <v>350021494369</v>
      </c>
      <c r="B246" s="55" t="s">
        <v>352</v>
      </c>
    </row>
    <row r="247" spans="1:2" x14ac:dyDescent="0.25">
      <c r="A247" s="54">
        <v>350022544393</v>
      </c>
      <c r="B247" s="55" t="s">
        <v>353</v>
      </c>
    </row>
    <row r="248" spans="1:2" x14ac:dyDescent="0.25">
      <c r="A248" s="54">
        <v>371321295020</v>
      </c>
      <c r="B248" s="56" t="s">
        <v>354</v>
      </c>
    </row>
    <row r="249" spans="1:2" x14ac:dyDescent="0.25">
      <c r="A249" s="54">
        <v>371321295030</v>
      </c>
      <c r="B249" s="56" t="s">
        <v>355</v>
      </c>
    </row>
    <row r="250" spans="1:2" x14ac:dyDescent="0.25">
      <c r="A250" s="54">
        <v>420020032003</v>
      </c>
      <c r="B250" s="55" t="s">
        <v>356</v>
      </c>
    </row>
    <row r="251" spans="1:2" x14ac:dyDescent="0.25">
      <c r="A251" s="54">
        <v>420020122012</v>
      </c>
      <c r="B251" s="55" t="s">
        <v>357</v>
      </c>
    </row>
    <row r="252" spans="1:2" x14ac:dyDescent="0.25">
      <c r="A252" s="54">
        <v>420020212021</v>
      </c>
      <c r="B252" s="55" t="s">
        <v>358</v>
      </c>
    </row>
    <row r="253" spans="1:2" x14ac:dyDescent="0.25">
      <c r="A253" s="54">
        <v>420020232023</v>
      </c>
      <c r="B253" s="56" t="s">
        <v>359</v>
      </c>
    </row>
    <row r="254" spans="1:2" x14ac:dyDescent="0.25">
      <c r="A254" s="54">
        <v>420020252025</v>
      </c>
      <c r="B254" s="55" t="s">
        <v>360</v>
      </c>
    </row>
    <row r="255" spans="1:2" x14ac:dyDescent="0.25">
      <c r="A255" s="54">
        <v>420020312031</v>
      </c>
      <c r="B255" s="55" t="s">
        <v>361</v>
      </c>
    </row>
    <row r="256" spans="1:2" x14ac:dyDescent="0.25">
      <c r="A256" s="54">
        <v>420020422042</v>
      </c>
      <c r="B256" s="56" t="s">
        <v>362</v>
      </c>
    </row>
    <row r="257" spans="1:2" x14ac:dyDescent="0.25">
      <c r="A257" s="54">
        <v>420020602060</v>
      </c>
      <c r="B257" s="55" t="s">
        <v>363</v>
      </c>
    </row>
    <row r="258" spans="1:2" x14ac:dyDescent="0.25">
      <c r="A258" s="54">
        <v>420020742074</v>
      </c>
      <c r="B258" s="55" t="s">
        <v>364</v>
      </c>
    </row>
    <row r="259" spans="1:2" x14ac:dyDescent="0.25">
      <c r="A259" s="54">
        <v>420020792079</v>
      </c>
      <c r="B259" s="55" t="s">
        <v>365</v>
      </c>
    </row>
    <row r="260" spans="1:2" x14ac:dyDescent="0.25">
      <c r="A260" s="54">
        <v>420020802080</v>
      </c>
      <c r="B260" s="55" t="s">
        <v>366</v>
      </c>
    </row>
    <row r="261" spans="1:2" x14ac:dyDescent="0.25">
      <c r="A261" s="54">
        <v>420020812081</v>
      </c>
      <c r="B261" s="55" t="s">
        <v>367</v>
      </c>
    </row>
    <row r="262" spans="1:2" x14ac:dyDescent="0.25">
      <c r="A262" s="54">
        <v>420020872087</v>
      </c>
      <c r="B262" s="55" t="s">
        <v>368</v>
      </c>
    </row>
    <row r="263" spans="1:2" x14ac:dyDescent="0.25">
      <c r="A263" s="54">
        <v>420020892089</v>
      </c>
      <c r="B263" s="55" t="s">
        <v>369</v>
      </c>
    </row>
    <row r="264" spans="1:2" x14ac:dyDescent="0.25">
      <c r="A264" s="54">
        <v>420020962096</v>
      </c>
      <c r="B264" s="55" t="s">
        <v>370</v>
      </c>
    </row>
    <row r="265" spans="1:2" x14ac:dyDescent="0.25">
      <c r="A265" s="54">
        <v>420021002100</v>
      </c>
      <c r="B265" s="55" t="s">
        <v>371</v>
      </c>
    </row>
    <row r="266" spans="1:2" x14ac:dyDescent="0.25">
      <c r="A266" s="54">
        <v>420021192119</v>
      </c>
      <c r="B266" s="55" t="s">
        <v>372</v>
      </c>
    </row>
    <row r="267" spans="1:2" x14ac:dyDescent="0.25">
      <c r="A267" s="54">
        <v>420021282128</v>
      </c>
      <c r="B267" s="55" t="s">
        <v>373</v>
      </c>
    </row>
    <row r="268" spans="1:2" x14ac:dyDescent="0.25">
      <c r="A268" s="54">
        <v>420021352135</v>
      </c>
      <c r="B268" s="55" t="s">
        <v>374</v>
      </c>
    </row>
    <row r="269" spans="1:2" x14ac:dyDescent="0.25">
      <c r="A269" s="54">
        <v>420021392139</v>
      </c>
      <c r="B269" s="55" t="s">
        <v>375</v>
      </c>
    </row>
    <row r="270" spans="1:2" x14ac:dyDescent="0.25">
      <c r="A270" s="54">
        <v>420021412141</v>
      </c>
      <c r="B270" s="55" t="s">
        <v>376</v>
      </c>
    </row>
    <row r="271" spans="1:2" x14ac:dyDescent="0.25">
      <c r="A271" s="54">
        <v>420021422142</v>
      </c>
      <c r="B271" s="55" t="s">
        <v>377</v>
      </c>
    </row>
    <row r="272" spans="1:2" x14ac:dyDescent="0.25">
      <c r="A272" s="54">
        <v>420021542154</v>
      </c>
      <c r="B272" s="55" t="s">
        <v>378</v>
      </c>
    </row>
    <row r="273" spans="1:2" x14ac:dyDescent="0.25">
      <c r="A273" s="54">
        <v>420021672167</v>
      </c>
      <c r="B273" s="55" t="s">
        <v>379</v>
      </c>
    </row>
    <row r="274" spans="1:2" x14ac:dyDescent="0.25">
      <c r="A274" s="54">
        <v>420021702170</v>
      </c>
      <c r="B274" s="56" t="s">
        <v>380</v>
      </c>
    </row>
    <row r="275" spans="1:2" x14ac:dyDescent="0.25">
      <c r="A275" s="54">
        <v>420021712171</v>
      </c>
      <c r="B275" s="55" t="s">
        <v>381</v>
      </c>
    </row>
    <row r="276" spans="1:2" x14ac:dyDescent="0.25">
      <c r="A276" s="54">
        <v>420021732173</v>
      </c>
      <c r="B276" s="55" t="s">
        <v>382</v>
      </c>
    </row>
    <row r="277" spans="1:2" x14ac:dyDescent="0.25">
      <c r="A277" s="54">
        <v>420021792179</v>
      </c>
      <c r="B277" s="55" t="s">
        <v>383</v>
      </c>
    </row>
    <row r="278" spans="1:2" x14ac:dyDescent="0.25">
      <c r="A278" s="54">
        <v>420021802180</v>
      </c>
      <c r="B278" s="55" t="s">
        <v>384</v>
      </c>
    </row>
    <row r="279" spans="1:2" x14ac:dyDescent="0.25">
      <c r="A279" s="54">
        <v>420021832183</v>
      </c>
      <c r="B279" s="55" t="s">
        <v>385</v>
      </c>
    </row>
    <row r="280" spans="1:2" x14ac:dyDescent="0.25">
      <c r="A280" s="54">
        <v>420021862186</v>
      </c>
      <c r="B280" s="55" t="s">
        <v>386</v>
      </c>
    </row>
    <row r="281" spans="1:2" x14ac:dyDescent="0.25">
      <c r="A281" s="57">
        <v>420022012201</v>
      </c>
      <c r="B281" s="56" t="s">
        <v>387</v>
      </c>
    </row>
    <row r="282" spans="1:2" x14ac:dyDescent="0.25">
      <c r="A282" s="57">
        <v>420022052205</v>
      </c>
      <c r="B282" s="56" t="s">
        <v>388</v>
      </c>
    </row>
    <row r="283" spans="1:2" x14ac:dyDescent="0.25">
      <c r="A283" s="57">
        <v>420022212221</v>
      </c>
      <c r="B283" s="56" t="s">
        <v>389</v>
      </c>
    </row>
    <row r="284" spans="1:2" x14ac:dyDescent="0.25">
      <c r="A284" s="54">
        <v>420022292229</v>
      </c>
      <c r="B284" s="56" t="s">
        <v>390</v>
      </c>
    </row>
    <row r="285" spans="1:2" x14ac:dyDescent="0.25">
      <c r="A285" s="54">
        <v>420022342234</v>
      </c>
      <c r="B285" s="55" t="s">
        <v>391</v>
      </c>
    </row>
    <row r="286" spans="1:2" x14ac:dyDescent="0.25">
      <c r="A286" s="54">
        <v>420022592259</v>
      </c>
      <c r="B286" s="56" t="s">
        <v>392</v>
      </c>
    </row>
    <row r="287" spans="1:2" x14ac:dyDescent="0.25">
      <c r="A287" s="54">
        <v>420022652265</v>
      </c>
      <c r="B287" s="55" t="s">
        <v>393</v>
      </c>
    </row>
    <row r="288" spans="1:2" x14ac:dyDescent="0.25">
      <c r="A288" s="54">
        <v>420022802280</v>
      </c>
      <c r="B288" s="55" t="s">
        <v>394</v>
      </c>
    </row>
    <row r="289" spans="1:2" x14ac:dyDescent="0.25">
      <c r="A289" s="54">
        <v>420022812281</v>
      </c>
      <c r="B289" s="55" t="s">
        <v>395</v>
      </c>
    </row>
    <row r="290" spans="1:2" x14ac:dyDescent="0.25">
      <c r="A290" s="54">
        <v>420022832283</v>
      </c>
      <c r="B290" s="55" t="s">
        <v>396</v>
      </c>
    </row>
    <row r="291" spans="1:2" x14ac:dyDescent="0.25">
      <c r="A291" s="54">
        <v>420022862286</v>
      </c>
      <c r="B291" s="55" t="s">
        <v>397</v>
      </c>
    </row>
    <row r="292" spans="1:2" x14ac:dyDescent="0.25">
      <c r="A292" s="54">
        <v>420022902290</v>
      </c>
      <c r="B292" s="55" t="s">
        <v>398</v>
      </c>
    </row>
    <row r="293" spans="1:2" x14ac:dyDescent="0.25">
      <c r="A293" s="54">
        <v>420022942294</v>
      </c>
      <c r="B293" s="55" t="s">
        <v>399</v>
      </c>
    </row>
    <row r="294" spans="1:2" x14ac:dyDescent="0.25">
      <c r="A294" s="54">
        <v>420022952295</v>
      </c>
      <c r="B294" s="55" t="s">
        <v>400</v>
      </c>
    </row>
    <row r="295" spans="1:2" x14ac:dyDescent="0.25">
      <c r="A295" s="54">
        <v>420022992299</v>
      </c>
      <c r="B295" s="56" t="s">
        <v>401</v>
      </c>
    </row>
    <row r="296" spans="1:2" x14ac:dyDescent="0.25">
      <c r="A296" s="54">
        <v>420023032303</v>
      </c>
      <c r="B296" s="55" t="s">
        <v>402</v>
      </c>
    </row>
    <row r="297" spans="1:2" x14ac:dyDescent="0.25">
      <c r="A297" s="54">
        <v>420023062306</v>
      </c>
      <c r="B297" s="55" t="s">
        <v>403</v>
      </c>
    </row>
    <row r="298" spans="1:2" x14ac:dyDescent="0.25">
      <c r="A298" s="54">
        <v>420023072307</v>
      </c>
      <c r="B298" s="55" t="s">
        <v>404</v>
      </c>
    </row>
    <row r="299" spans="1:2" x14ac:dyDescent="0.25">
      <c r="A299" s="54">
        <v>420023192319</v>
      </c>
      <c r="B299" s="55" t="s">
        <v>405</v>
      </c>
    </row>
    <row r="300" spans="1:2" x14ac:dyDescent="0.25">
      <c r="A300" s="54">
        <v>430010071007</v>
      </c>
      <c r="B300" s="55" t="s">
        <v>406</v>
      </c>
    </row>
    <row r="301" spans="1:2" x14ac:dyDescent="0.25">
      <c r="A301" s="54">
        <v>430010131013</v>
      </c>
      <c r="B301" s="55" t="s">
        <v>407</v>
      </c>
    </row>
    <row r="302" spans="1:2" x14ac:dyDescent="0.25">
      <c r="A302" s="54">
        <v>440520743886</v>
      </c>
      <c r="B302" s="55" t="s">
        <v>408</v>
      </c>
    </row>
    <row r="303" spans="1:2" x14ac:dyDescent="0.25">
      <c r="A303" s="54">
        <v>440523033195</v>
      </c>
      <c r="B303" s="55" t="s">
        <v>409</v>
      </c>
    </row>
    <row r="304" spans="1:2" x14ac:dyDescent="0.25">
      <c r="A304" s="54">
        <v>441320253510</v>
      </c>
      <c r="B304" s="55" t="s">
        <v>410</v>
      </c>
    </row>
    <row r="305" spans="1:2" x14ac:dyDescent="0.25">
      <c r="A305" s="54">
        <v>441320604039</v>
      </c>
      <c r="B305" s="55" t="s">
        <v>411</v>
      </c>
    </row>
    <row r="306" spans="1:2" x14ac:dyDescent="0.25">
      <c r="A306" s="54">
        <v>441320743518</v>
      </c>
      <c r="B306" s="55" t="s">
        <v>412</v>
      </c>
    </row>
    <row r="307" spans="1:2" x14ac:dyDescent="0.25">
      <c r="A307" s="54">
        <v>441320874730</v>
      </c>
      <c r="B307" s="55" t="s">
        <v>413</v>
      </c>
    </row>
    <row r="308" spans="1:2" x14ac:dyDescent="0.25">
      <c r="A308" s="54">
        <v>441321673762</v>
      </c>
      <c r="B308" s="55" t="s">
        <v>414</v>
      </c>
    </row>
    <row r="309" spans="1:2" x14ac:dyDescent="0.25">
      <c r="A309" s="54">
        <v>441321713473</v>
      </c>
      <c r="B309" s="55" t="s">
        <v>415</v>
      </c>
    </row>
    <row r="310" spans="1:2" x14ac:dyDescent="0.25">
      <c r="A310" s="54">
        <v>441321714769</v>
      </c>
      <c r="B310" s="55" t="s">
        <v>416</v>
      </c>
    </row>
    <row r="311" spans="1:2" x14ac:dyDescent="0.25">
      <c r="A311" s="54">
        <v>441322803565</v>
      </c>
      <c r="B311" s="55" t="s">
        <v>417</v>
      </c>
    </row>
    <row r="312" spans="1:2" x14ac:dyDescent="0.25">
      <c r="A312" s="54">
        <v>441322813566</v>
      </c>
      <c r="B312" s="55" t="s">
        <v>418</v>
      </c>
    </row>
    <row r="313" spans="1:2" x14ac:dyDescent="0.25">
      <c r="A313" s="54">
        <v>450020804746</v>
      </c>
      <c r="B313" s="55" t="s">
        <v>419</v>
      </c>
    </row>
    <row r="314" spans="1:2" x14ac:dyDescent="0.25">
      <c r="A314" s="54">
        <v>450020874368</v>
      </c>
      <c r="B314" s="55" t="s">
        <v>420</v>
      </c>
    </row>
    <row r="315" spans="1:2" x14ac:dyDescent="0.25">
      <c r="A315" s="54">
        <v>450021394381</v>
      </c>
      <c r="B315" s="55" t="s">
        <v>421</v>
      </c>
    </row>
    <row r="316" spans="1:2" x14ac:dyDescent="0.25">
      <c r="A316" s="54">
        <v>450021794385</v>
      </c>
      <c r="B316" s="55" t="s">
        <v>422</v>
      </c>
    </row>
    <row r="317" spans="1:2" x14ac:dyDescent="0.25">
      <c r="A317" s="54">
        <v>450021834389</v>
      </c>
      <c r="B317" s="56" t="s">
        <v>423</v>
      </c>
    </row>
    <row r="318" spans="1:2" x14ac:dyDescent="0.25">
      <c r="A318" s="54">
        <v>450022864394</v>
      </c>
      <c r="B318" s="55" t="s">
        <v>424</v>
      </c>
    </row>
    <row r="319" spans="1:2" x14ac:dyDescent="0.25">
      <c r="A319" s="54">
        <v>471320605132</v>
      </c>
      <c r="B319" s="55" t="s">
        <v>425</v>
      </c>
    </row>
    <row r="320" spans="1:2" x14ac:dyDescent="0.25">
      <c r="A320" s="54">
        <v>471320605287</v>
      </c>
      <c r="B320" s="55" t="s">
        <v>426</v>
      </c>
    </row>
    <row r="321" spans="1:2" x14ac:dyDescent="0.25">
      <c r="A321" s="54">
        <v>471321705010</v>
      </c>
      <c r="B321" s="55" t="s">
        <v>427</v>
      </c>
    </row>
    <row r="322" spans="1:2" x14ac:dyDescent="0.25">
      <c r="A322" s="54">
        <v>471321705078</v>
      </c>
      <c r="B322" s="55" t="s">
        <v>428</v>
      </c>
    </row>
    <row r="323" spans="1:2" x14ac:dyDescent="0.25">
      <c r="A323" s="54">
        <v>471321715246</v>
      </c>
      <c r="B323" s="56" t="s">
        <v>429</v>
      </c>
    </row>
    <row r="324" spans="1:2" x14ac:dyDescent="0.25">
      <c r="A324" s="54">
        <v>471321715253</v>
      </c>
      <c r="B324" s="56" t="s">
        <v>430</v>
      </c>
    </row>
    <row r="325" spans="1:2" x14ac:dyDescent="0.25">
      <c r="A325" s="54">
        <v>471322995105</v>
      </c>
      <c r="B325" s="55" t="s">
        <v>431</v>
      </c>
    </row>
    <row r="326" spans="1:2" x14ac:dyDescent="0.25">
      <c r="A326" s="54">
        <v>471322995124</v>
      </c>
      <c r="B326" s="55" t="s">
        <v>432</v>
      </c>
    </row>
    <row r="327" spans="1:2" x14ac:dyDescent="0.25">
      <c r="A327" s="54">
        <v>471323195083</v>
      </c>
      <c r="B327" s="55" t="s">
        <v>433</v>
      </c>
    </row>
    <row r="328" spans="1:2" x14ac:dyDescent="0.25">
      <c r="A328" s="54">
        <v>471323195095</v>
      </c>
      <c r="B328" s="55" t="s">
        <v>434</v>
      </c>
    </row>
    <row r="329" spans="1:2" x14ac:dyDescent="0.25">
      <c r="A329" s="54">
        <v>520020062006</v>
      </c>
      <c r="B329" s="55" t="s">
        <v>435</v>
      </c>
    </row>
    <row r="330" spans="1:2" x14ac:dyDescent="0.25">
      <c r="A330" s="54">
        <v>520020092009</v>
      </c>
      <c r="B330" s="56" t="s">
        <v>436</v>
      </c>
    </row>
    <row r="331" spans="1:2" x14ac:dyDescent="0.25">
      <c r="A331" s="54">
        <v>520020262026</v>
      </c>
      <c r="B331" s="56" t="s">
        <v>437</v>
      </c>
    </row>
    <row r="332" spans="1:2" x14ac:dyDescent="0.25">
      <c r="A332" s="54">
        <v>520020402040</v>
      </c>
      <c r="B332" s="55" t="s">
        <v>438</v>
      </c>
    </row>
    <row r="333" spans="1:2" x14ac:dyDescent="0.25">
      <c r="A333" s="54">
        <v>520020412041</v>
      </c>
      <c r="B333" s="55" t="s">
        <v>439</v>
      </c>
    </row>
    <row r="334" spans="1:2" x14ac:dyDescent="0.25">
      <c r="A334" s="54">
        <v>520020492049</v>
      </c>
      <c r="B334" s="55" t="s">
        <v>440</v>
      </c>
    </row>
    <row r="335" spans="1:2" x14ac:dyDescent="0.25">
      <c r="A335" s="54">
        <v>520020562056</v>
      </c>
      <c r="B335" s="55" t="s">
        <v>441</v>
      </c>
    </row>
    <row r="336" spans="1:2" x14ac:dyDescent="0.25">
      <c r="A336" s="54">
        <v>520020662066</v>
      </c>
      <c r="B336" s="55" t="s">
        <v>442</v>
      </c>
    </row>
    <row r="337" spans="1:2" x14ac:dyDescent="0.25">
      <c r="A337" s="54">
        <v>520020692069</v>
      </c>
      <c r="B337" s="56" t="s">
        <v>443</v>
      </c>
    </row>
    <row r="338" spans="1:2" x14ac:dyDescent="0.25">
      <c r="A338" s="54">
        <v>520021122112</v>
      </c>
      <c r="B338" s="56" t="s">
        <v>444</v>
      </c>
    </row>
    <row r="339" spans="1:2" x14ac:dyDescent="0.25">
      <c r="A339" s="54">
        <v>520021222122</v>
      </c>
      <c r="B339" s="55" t="s">
        <v>445</v>
      </c>
    </row>
    <row r="340" spans="1:2" x14ac:dyDescent="0.25">
      <c r="A340" s="54">
        <v>520021382138</v>
      </c>
      <c r="B340" s="55" t="s">
        <v>446</v>
      </c>
    </row>
    <row r="341" spans="1:2" x14ac:dyDescent="0.25">
      <c r="A341" s="54">
        <v>520021572157</v>
      </c>
      <c r="B341" s="55" t="s">
        <v>447</v>
      </c>
    </row>
    <row r="342" spans="1:2" x14ac:dyDescent="0.25">
      <c r="A342" s="54">
        <v>520021842184</v>
      </c>
      <c r="B342" s="55" t="s">
        <v>448</v>
      </c>
    </row>
    <row r="343" spans="1:2" x14ac:dyDescent="0.25">
      <c r="A343" s="54">
        <v>520021982198</v>
      </c>
      <c r="B343" s="55" t="s">
        <v>449</v>
      </c>
    </row>
    <row r="344" spans="1:2" x14ac:dyDescent="0.25">
      <c r="A344" s="54">
        <v>520022042204</v>
      </c>
      <c r="B344" s="55" t="s">
        <v>450</v>
      </c>
    </row>
    <row r="345" spans="1:2" x14ac:dyDescent="0.25">
      <c r="A345" s="54">
        <v>520022282228</v>
      </c>
      <c r="B345" s="55" t="s">
        <v>451</v>
      </c>
    </row>
    <row r="346" spans="1:2" x14ac:dyDescent="0.25">
      <c r="A346" s="54">
        <v>520022512251</v>
      </c>
      <c r="B346" s="55" t="s">
        <v>452</v>
      </c>
    </row>
    <row r="347" spans="1:2" x14ac:dyDescent="0.25">
      <c r="A347" s="54">
        <v>520022642264</v>
      </c>
      <c r="B347" s="56" t="s">
        <v>453</v>
      </c>
    </row>
    <row r="348" spans="1:2" x14ac:dyDescent="0.25">
      <c r="A348" s="54">
        <v>520022742274</v>
      </c>
      <c r="B348" s="55" t="s">
        <v>454</v>
      </c>
    </row>
    <row r="349" spans="1:2" x14ac:dyDescent="0.25">
      <c r="A349" s="54">
        <v>520022932293</v>
      </c>
      <c r="B349" s="55" t="s">
        <v>455</v>
      </c>
    </row>
    <row r="350" spans="1:2" x14ac:dyDescent="0.25">
      <c r="A350" s="54">
        <v>520023052305</v>
      </c>
      <c r="B350" s="55" t="s">
        <v>456</v>
      </c>
    </row>
    <row r="351" spans="1:2" x14ac:dyDescent="0.25">
      <c r="A351" s="54">
        <v>520023202320</v>
      </c>
      <c r="B351" s="55" t="s">
        <v>457</v>
      </c>
    </row>
    <row r="352" spans="1:2" x14ac:dyDescent="0.25">
      <c r="A352" s="54">
        <v>520023212321</v>
      </c>
      <c r="B352" s="55" t="s">
        <v>458</v>
      </c>
    </row>
    <row r="353" spans="1:2" x14ac:dyDescent="0.25">
      <c r="A353" s="54">
        <v>530010101010</v>
      </c>
      <c r="B353" s="55" t="s">
        <v>459</v>
      </c>
    </row>
    <row r="354" spans="1:2" x14ac:dyDescent="0.25">
      <c r="A354" s="54">
        <v>540520694009</v>
      </c>
      <c r="B354" s="56" t="s">
        <v>460</v>
      </c>
    </row>
    <row r="355" spans="1:2" x14ac:dyDescent="0.25">
      <c r="A355" s="54">
        <v>540521123178</v>
      </c>
      <c r="B355" s="55" t="s">
        <v>461</v>
      </c>
    </row>
    <row r="356" spans="1:2" x14ac:dyDescent="0.25">
      <c r="A356" s="54">
        <v>540523203494</v>
      </c>
      <c r="B356" s="55" t="s">
        <v>462</v>
      </c>
    </row>
    <row r="357" spans="1:2" x14ac:dyDescent="0.25">
      <c r="A357" s="54">
        <v>540523213499</v>
      </c>
      <c r="B357" s="55" t="s">
        <v>463</v>
      </c>
    </row>
    <row r="358" spans="1:2" x14ac:dyDescent="0.25">
      <c r="A358" s="54">
        <v>541320093507</v>
      </c>
      <c r="B358" s="55" t="s">
        <v>464</v>
      </c>
    </row>
    <row r="359" spans="1:2" x14ac:dyDescent="0.25">
      <c r="A359" s="54">
        <v>541321223524</v>
      </c>
      <c r="B359" s="55" t="s">
        <v>465</v>
      </c>
    </row>
    <row r="360" spans="1:2" x14ac:dyDescent="0.25">
      <c r="A360" s="54">
        <v>541321843539</v>
      </c>
      <c r="B360" s="55" t="s">
        <v>466</v>
      </c>
    </row>
    <row r="361" spans="1:2" x14ac:dyDescent="0.25">
      <c r="A361" s="54">
        <v>541322643557</v>
      </c>
      <c r="B361" s="55" t="s">
        <v>467</v>
      </c>
    </row>
    <row r="362" spans="1:2" x14ac:dyDescent="0.25">
      <c r="A362" s="54">
        <v>541322743560</v>
      </c>
      <c r="B362" s="55" t="s">
        <v>468</v>
      </c>
    </row>
    <row r="363" spans="1:2" x14ac:dyDescent="0.25">
      <c r="A363" s="54">
        <v>541323053572</v>
      </c>
      <c r="B363" s="55" t="s">
        <v>469</v>
      </c>
    </row>
    <row r="364" spans="1:2" x14ac:dyDescent="0.25">
      <c r="A364" s="54">
        <v>541323203573</v>
      </c>
      <c r="B364" s="55" t="s">
        <v>470</v>
      </c>
    </row>
    <row r="365" spans="1:2" x14ac:dyDescent="0.25">
      <c r="A365" s="54">
        <v>541323213574</v>
      </c>
      <c r="B365" s="56" t="s">
        <v>471</v>
      </c>
    </row>
    <row r="366" spans="1:2" x14ac:dyDescent="0.25">
      <c r="A366" s="54">
        <v>550020494357</v>
      </c>
      <c r="B366" s="55" t="s">
        <v>472</v>
      </c>
    </row>
    <row r="367" spans="1:2" x14ac:dyDescent="0.25">
      <c r="A367" s="54">
        <v>550021123720</v>
      </c>
      <c r="B367" s="55" t="s">
        <v>473</v>
      </c>
    </row>
    <row r="368" spans="1:2" x14ac:dyDescent="0.25">
      <c r="A368" s="54">
        <v>571321125174</v>
      </c>
      <c r="B368" s="55" t="s">
        <v>474</v>
      </c>
    </row>
    <row r="369" spans="1:2" x14ac:dyDescent="0.25">
      <c r="A369" s="54">
        <v>571321125303</v>
      </c>
      <c r="B369" s="55" t="s">
        <v>475</v>
      </c>
    </row>
    <row r="370" spans="1:2" x14ac:dyDescent="0.25">
      <c r="A370" s="54">
        <v>571323205087</v>
      </c>
      <c r="B370" s="55" t="s">
        <v>476</v>
      </c>
    </row>
    <row r="371" spans="1:2" x14ac:dyDescent="0.25">
      <c r="A371" s="54">
        <v>571323205400</v>
      </c>
      <c r="B371" s="55" t="s">
        <v>477</v>
      </c>
    </row>
    <row r="372" spans="1:2" x14ac:dyDescent="0.25">
      <c r="A372" s="54">
        <v>620020012001</v>
      </c>
      <c r="B372" s="55" t="s">
        <v>478</v>
      </c>
    </row>
    <row r="373" spans="1:2" x14ac:dyDescent="0.25">
      <c r="A373" s="54">
        <v>620020192019</v>
      </c>
      <c r="B373" s="56" t="s">
        <v>479</v>
      </c>
    </row>
    <row r="374" spans="1:2" x14ac:dyDescent="0.25">
      <c r="A374" s="54">
        <v>620020202020</v>
      </c>
      <c r="B374" s="56" t="s">
        <v>480</v>
      </c>
    </row>
    <row r="375" spans="1:2" x14ac:dyDescent="0.25">
      <c r="A375" s="54">
        <v>620020242024</v>
      </c>
      <c r="B375" s="55" t="s">
        <v>481</v>
      </c>
    </row>
    <row r="376" spans="1:2" x14ac:dyDescent="0.25">
      <c r="A376" s="54">
        <v>620020292029</v>
      </c>
      <c r="B376" s="56" t="s">
        <v>482</v>
      </c>
    </row>
    <row r="377" spans="1:2" x14ac:dyDescent="0.25">
      <c r="A377" s="54">
        <v>620020332033</v>
      </c>
      <c r="B377" s="55" t="s">
        <v>483</v>
      </c>
    </row>
    <row r="378" spans="1:2" x14ac:dyDescent="0.25">
      <c r="A378" s="54">
        <v>620020452045</v>
      </c>
      <c r="B378" s="55" t="s">
        <v>484</v>
      </c>
    </row>
    <row r="379" spans="1:2" x14ac:dyDescent="0.25">
      <c r="A379" s="54">
        <v>620020462046</v>
      </c>
      <c r="B379" s="55" t="s">
        <v>485</v>
      </c>
    </row>
    <row r="380" spans="1:2" x14ac:dyDescent="0.25">
      <c r="A380" s="54">
        <v>620020552055</v>
      </c>
      <c r="B380" s="56" t="s">
        <v>486</v>
      </c>
    </row>
    <row r="381" spans="1:2" x14ac:dyDescent="0.25">
      <c r="A381" s="54">
        <v>620020572057</v>
      </c>
      <c r="B381" s="55" t="s">
        <v>487</v>
      </c>
    </row>
    <row r="382" spans="1:2" x14ac:dyDescent="0.25">
      <c r="A382" s="54">
        <v>620020592059</v>
      </c>
      <c r="B382" s="56" t="s">
        <v>488</v>
      </c>
    </row>
    <row r="383" spans="1:2" x14ac:dyDescent="0.25">
      <c r="A383" s="54">
        <v>620020732073</v>
      </c>
      <c r="B383" s="56" t="s">
        <v>489</v>
      </c>
    </row>
    <row r="384" spans="1:2" x14ac:dyDescent="0.25">
      <c r="A384" s="54">
        <v>620020762076</v>
      </c>
      <c r="B384" s="55" t="s">
        <v>490</v>
      </c>
    </row>
    <row r="385" spans="1:2" x14ac:dyDescent="0.25">
      <c r="A385" s="54">
        <v>620020782078</v>
      </c>
      <c r="B385" s="55" t="s">
        <v>491</v>
      </c>
    </row>
    <row r="386" spans="1:2" x14ac:dyDescent="0.25">
      <c r="A386" s="54">
        <v>620020822082</v>
      </c>
      <c r="B386" s="55" t="s">
        <v>492</v>
      </c>
    </row>
    <row r="387" spans="1:2" x14ac:dyDescent="0.25">
      <c r="A387" s="54">
        <v>620020832083</v>
      </c>
      <c r="B387" s="55" t="s">
        <v>493</v>
      </c>
    </row>
    <row r="388" spans="1:2" x14ac:dyDescent="0.25">
      <c r="A388" s="54">
        <v>620020882088</v>
      </c>
      <c r="B388" s="55" t="s">
        <v>494</v>
      </c>
    </row>
    <row r="389" spans="1:2" x14ac:dyDescent="0.25">
      <c r="A389" s="57">
        <v>620020932093</v>
      </c>
      <c r="B389" s="56" t="s">
        <v>495</v>
      </c>
    </row>
    <row r="390" spans="1:2" x14ac:dyDescent="0.25">
      <c r="A390" s="54">
        <v>620021102110</v>
      </c>
      <c r="B390" s="55" t="s">
        <v>496</v>
      </c>
    </row>
    <row r="391" spans="1:2" x14ac:dyDescent="0.25">
      <c r="A391" s="54">
        <v>620021132113</v>
      </c>
      <c r="B391" s="55" t="s">
        <v>497</v>
      </c>
    </row>
    <row r="392" spans="1:2" x14ac:dyDescent="0.25">
      <c r="A392" s="54">
        <v>620021142114</v>
      </c>
      <c r="B392" s="55" t="s">
        <v>498</v>
      </c>
    </row>
    <row r="393" spans="1:2" x14ac:dyDescent="0.25">
      <c r="A393" s="54">
        <v>620021152115</v>
      </c>
      <c r="B393" s="55" t="s">
        <v>499</v>
      </c>
    </row>
    <row r="394" spans="1:2" x14ac:dyDescent="0.25">
      <c r="A394" s="54">
        <v>620021162116</v>
      </c>
      <c r="B394" s="55" t="s">
        <v>500</v>
      </c>
    </row>
    <row r="395" spans="1:2" x14ac:dyDescent="0.25">
      <c r="A395" s="54">
        <v>620021182118</v>
      </c>
      <c r="B395" s="55" t="s">
        <v>501</v>
      </c>
    </row>
    <row r="396" spans="1:2" x14ac:dyDescent="0.25">
      <c r="A396" s="54">
        <v>620021212121</v>
      </c>
      <c r="B396" s="55" t="s">
        <v>502</v>
      </c>
    </row>
    <row r="397" spans="1:2" x14ac:dyDescent="0.25">
      <c r="A397" s="54">
        <v>620021302130</v>
      </c>
      <c r="B397" s="55" t="s">
        <v>503</v>
      </c>
    </row>
    <row r="398" spans="1:2" x14ac:dyDescent="0.25">
      <c r="A398" s="54">
        <v>620021332133</v>
      </c>
      <c r="B398" s="55" t="s">
        <v>504</v>
      </c>
    </row>
    <row r="399" spans="1:2" x14ac:dyDescent="0.25">
      <c r="A399" s="57">
        <v>620021442144</v>
      </c>
      <c r="B399" s="56" t="s">
        <v>505</v>
      </c>
    </row>
    <row r="400" spans="1:2" x14ac:dyDescent="0.25">
      <c r="A400" s="54">
        <v>620021462146</v>
      </c>
      <c r="B400" s="55" t="s">
        <v>506</v>
      </c>
    </row>
    <row r="401" spans="1:2" x14ac:dyDescent="0.25">
      <c r="A401" s="54">
        <v>620021472147</v>
      </c>
      <c r="B401" s="55" t="s">
        <v>507</v>
      </c>
    </row>
    <row r="402" spans="1:2" x14ac:dyDescent="0.25">
      <c r="A402" s="54">
        <v>620021552155</v>
      </c>
      <c r="B402" s="55" t="s">
        <v>508</v>
      </c>
    </row>
    <row r="403" spans="1:2" x14ac:dyDescent="0.25">
      <c r="A403" s="54">
        <v>620021592159</v>
      </c>
      <c r="B403" s="55" t="s">
        <v>509</v>
      </c>
    </row>
    <row r="404" spans="1:2" x14ac:dyDescent="0.25">
      <c r="A404" s="54">
        <v>620021612161</v>
      </c>
      <c r="B404" s="55" t="s">
        <v>510</v>
      </c>
    </row>
    <row r="405" spans="1:2" x14ac:dyDescent="0.25">
      <c r="A405" s="54">
        <v>620021692169</v>
      </c>
      <c r="B405" s="55" t="s">
        <v>511</v>
      </c>
    </row>
    <row r="406" spans="1:2" x14ac:dyDescent="0.25">
      <c r="A406" s="54">
        <v>620021892189</v>
      </c>
      <c r="B406" s="56" t="s">
        <v>512</v>
      </c>
    </row>
    <row r="407" spans="1:2" x14ac:dyDescent="0.25">
      <c r="A407" s="54">
        <v>620022022202</v>
      </c>
      <c r="B407" s="55" t="s">
        <v>513</v>
      </c>
    </row>
    <row r="408" spans="1:2" x14ac:dyDescent="0.25">
      <c r="A408" s="54">
        <v>620022092209</v>
      </c>
      <c r="B408" s="55" t="s">
        <v>514</v>
      </c>
    </row>
    <row r="409" spans="1:2" x14ac:dyDescent="0.25">
      <c r="A409" s="54">
        <v>620022102210</v>
      </c>
      <c r="B409" s="55" t="s">
        <v>515</v>
      </c>
    </row>
    <row r="410" spans="1:2" x14ac:dyDescent="0.25">
      <c r="A410" s="54">
        <v>620022122212</v>
      </c>
      <c r="B410" s="55" t="s">
        <v>516</v>
      </c>
    </row>
    <row r="411" spans="1:2" x14ac:dyDescent="0.25">
      <c r="A411" s="54">
        <v>620022162216</v>
      </c>
      <c r="B411" s="55" t="s">
        <v>517</v>
      </c>
    </row>
    <row r="412" spans="1:2" x14ac:dyDescent="0.25">
      <c r="A412" s="54">
        <v>620022222222</v>
      </c>
      <c r="B412" s="56" t="s">
        <v>518</v>
      </c>
    </row>
    <row r="413" spans="1:2" x14ac:dyDescent="0.25">
      <c r="A413" s="54">
        <v>620022272227</v>
      </c>
      <c r="B413" s="55" t="s">
        <v>519</v>
      </c>
    </row>
    <row r="414" spans="1:2" x14ac:dyDescent="0.25">
      <c r="A414" s="54">
        <v>620022302230</v>
      </c>
      <c r="B414" s="55" t="s">
        <v>520</v>
      </c>
    </row>
    <row r="415" spans="1:2" x14ac:dyDescent="0.25">
      <c r="A415" s="54">
        <v>620022322232</v>
      </c>
      <c r="B415" s="55" t="s">
        <v>521</v>
      </c>
    </row>
    <row r="416" spans="1:2" x14ac:dyDescent="0.25">
      <c r="A416" s="54">
        <v>620022382238</v>
      </c>
      <c r="B416" s="56" t="s">
        <v>522</v>
      </c>
    </row>
    <row r="417" spans="1:2" x14ac:dyDescent="0.25">
      <c r="A417" s="54">
        <v>620022432243</v>
      </c>
      <c r="B417" s="55" t="s">
        <v>523</v>
      </c>
    </row>
    <row r="418" spans="1:2" x14ac:dyDescent="0.25">
      <c r="A418" s="54">
        <v>620022452245</v>
      </c>
      <c r="B418" s="55" t="s">
        <v>524</v>
      </c>
    </row>
    <row r="419" spans="1:2" x14ac:dyDescent="0.25">
      <c r="A419" s="54">
        <v>620022522252</v>
      </c>
      <c r="B419" s="55" t="s">
        <v>525</v>
      </c>
    </row>
    <row r="420" spans="1:2" x14ac:dyDescent="0.25">
      <c r="A420" s="54">
        <v>620022562256</v>
      </c>
      <c r="B420" s="55" t="s">
        <v>526</v>
      </c>
    </row>
    <row r="421" spans="1:2" x14ac:dyDescent="0.25">
      <c r="A421" s="54">
        <v>620022572257</v>
      </c>
      <c r="B421" s="55" t="s">
        <v>527</v>
      </c>
    </row>
    <row r="422" spans="1:2" x14ac:dyDescent="0.25">
      <c r="A422" s="57">
        <v>620022582258</v>
      </c>
      <c r="B422" s="56" t="s">
        <v>528</v>
      </c>
    </row>
    <row r="423" spans="1:2" x14ac:dyDescent="0.25">
      <c r="A423" s="54">
        <v>620022682268</v>
      </c>
      <c r="B423" s="55" t="s">
        <v>529</v>
      </c>
    </row>
    <row r="424" spans="1:2" x14ac:dyDescent="0.25">
      <c r="A424" s="54">
        <v>620022732273</v>
      </c>
      <c r="B424" s="55" t="s">
        <v>530</v>
      </c>
    </row>
    <row r="425" spans="1:2" x14ac:dyDescent="0.25">
      <c r="A425" s="54">
        <v>620022752275</v>
      </c>
      <c r="B425" s="55" t="s">
        <v>531</v>
      </c>
    </row>
    <row r="426" spans="1:2" x14ac:dyDescent="0.25">
      <c r="A426" s="54">
        <v>620022782278</v>
      </c>
      <c r="B426" s="55" t="s">
        <v>532</v>
      </c>
    </row>
    <row r="427" spans="1:2" x14ac:dyDescent="0.25">
      <c r="A427" s="54">
        <v>620022822282</v>
      </c>
      <c r="B427" s="55" t="s">
        <v>533</v>
      </c>
    </row>
    <row r="428" spans="1:2" x14ac:dyDescent="0.25">
      <c r="A428" s="54">
        <v>620022852285</v>
      </c>
      <c r="B428" s="55" t="s">
        <v>534</v>
      </c>
    </row>
    <row r="429" spans="1:2" x14ac:dyDescent="0.25">
      <c r="A429" s="54">
        <v>620022982298</v>
      </c>
      <c r="B429" s="55" t="s">
        <v>535</v>
      </c>
    </row>
    <row r="430" spans="1:2" x14ac:dyDescent="0.25">
      <c r="A430" s="54">
        <v>620023172317</v>
      </c>
      <c r="B430" s="55" t="s">
        <v>536</v>
      </c>
    </row>
    <row r="431" spans="1:2" x14ac:dyDescent="0.25">
      <c r="A431" s="54">
        <v>620023242324</v>
      </c>
      <c r="B431" s="56" t="s">
        <v>537</v>
      </c>
    </row>
    <row r="432" spans="1:2" x14ac:dyDescent="0.25">
      <c r="A432" s="54">
        <v>630010011001</v>
      </c>
      <c r="B432" s="55" t="s">
        <v>538</v>
      </c>
    </row>
    <row r="433" spans="1:2" x14ac:dyDescent="0.25">
      <c r="A433" s="54">
        <v>630010091009</v>
      </c>
      <c r="B433" s="55" t="s">
        <v>539</v>
      </c>
    </row>
    <row r="434" spans="1:2" x14ac:dyDescent="0.25">
      <c r="A434" s="54">
        <v>640520553621</v>
      </c>
      <c r="B434" s="55" t="s">
        <v>540</v>
      </c>
    </row>
    <row r="435" spans="1:2" x14ac:dyDescent="0.25">
      <c r="A435" s="54">
        <v>640521183488</v>
      </c>
      <c r="B435" s="55" t="s">
        <v>541</v>
      </c>
    </row>
    <row r="436" spans="1:2" x14ac:dyDescent="0.25">
      <c r="A436" s="54">
        <v>640922574012</v>
      </c>
      <c r="B436" s="55" t="s">
        <v>542</v>
      </c>
    </row>
    <row r="437" spans="1:2" x14ac:dyDescent="0.25">
      <c r="A437" s="54">
        <v>641310093054</v>
      </c>
      <c r="B437" s="55" t="s">
        <v>543</v>
      </c>
    </row>
    <row r="438" spans="1:2" x14ac:dyDescent="0.25">
      <c r="A438" s="54">
        <v>641320013506</v>
      </c>
      <c r="B438" s="55" t="s">
        <v>544</v>
      </c>
    </row>
    <row r="439" spans="1:2" x14ac:dyDescent="0.25">
      <c r="A439" s="54">
        <v>641320333512</v>
      </c>
      <c r="B439" s="55" t="s">
        <v>545</v>
      </c>
    </row>
    <row r="440" spans="1:2" x14ac:dyDescent="0.25">
      <c r="A440" s="54">
        <v>641320453514</v>
      </c>
      <c r="B440" s="55" t="s">
        <v>546</v>
      </c>
    </row>
    <row r="441" spans="1:2" x14ac:dyDescent="0.25">
      <c r="A441" s="54">
        <v>641320834322</v>
      </c>
      <c r="B441" s="55" t="s">
        <v>547</v>
      </c>
    </row>
    <row r="442" spans="1:2" x14ac:dyDescent="0.25">
      <c r="A442" s="54">
        <v>641321143522</v>
      </c>
      <c r="B442" s="55" t="s">
        <v>548</v>
      </c>
    </row>
    <row r="443" spans="1:2" x14ac:dyDescent="0.25">
      <c r="A443" s="54">
        <v>641321334048</v>
      </c>
      <c r="B443" s="55" t="s">
        <v>549</v>
      </c>
    </row>
    <row r="444" spans="1:2" x14ac:dyDescent="0.25">
      <c r="A444" s="54">
        <v>641321444739</v>
      </c>
      <c r="B444" s="55" t="s">
        <v>550</v>
      </c>
    </row>
    <row r="445" spans="1:2" x14ac:dyDescent="0.25">
      <c r="A445" s="54">
        <v>641322123547</v>
      </c>
      <c r="B445" s="55" t="s">
        <v>551</v>
      </c>
    </row>
    <row r="446" spans="1:2" x14ac:dyDescent="0.25">
      <c r="A446" s="54">
        <v>641322524743</v>
      </c>
      <c r="B446" s="55" t="s">
        <v>552</v>
      </c>
    </row>
    <row r="447" spans="1:2" x14ac:dyDescent="0.25">
      <c r="A447" s="54">
        <v>641322753561</v>
      </c>
      <c r="B447" s="55" t="s">
        <v>553</v>
      </c>
    </row>
    <row r="448" spans="1:2" x14ac:dyDescent="0.25">
      <c r="A448" s="54">
        <v>650020764392</v>
      </c>
      <c r="B448" s="55" t="s">
        <v>554</v>
      </c>
    </row>
    <row r="449" spans="1:2" x14ac:dyDescent="0.25">
      <c r="A449" s="54">
        <v>650021184273</v>
      </c>
      <c r="B449" s="55" t="s">
        <v>555</v>
      </c>
    </row>
    <row r="450" spans="1:2" x14ac:dyDescent="0.25">
      <c r="A450" s="54">
        <v>650021184352</v>
      </c>
      <c r="B450" s="55" t="s">
        <v>556</v>
      </c>
    </row>
    <row r="451" spans="1:2" ht="25.5" x14ac:dyDescent="0.25">
      <c r="A451" s="54">
        <v>650021334375</v>
      </c>
      <c r="B451" s="55" t="s">
        <v>557</v>
      </c>
    </row>
    <row r="452" spans="1:2" x14ac:dyDescent="0.25">
      <c r="A452" s="54">
        <v>650021614350</v>
      </c>
      <c r="B452" s="55" t="s">
        <v>558</v>
      </c>
    </row>
    <row r="453" spans="1:2" x14ac:dyDescent="0.25">
      <c r="A453" s="54">
        <v>650022224355</v>
      </c>
      <c r="B453" s="56" t="s">
        <v>559</v>
      </c>
    </row>
    <row r="454" spans="1:2" x14ac:dyDescent="0.25">
      <c r="A454" s="54">
        <v>671321185178</v>
      </c>
      <c r="B454" s="56" t="s">
        <v>560</v>
      </c>
    </row>
    <row r="455" spans="1:2" x14ac:dyDescent="0.25">
      <c r="A455" s="54">
        <v>671321185307</v>
      </c>
      <c r="B455" s="55" t="s">
        <v>561</v>
      </c>
    </row>
    <row r="456" spans="1:2" x14ac:dyDescent="0.25">
      <c r="A456" s="54">
        <v>671321465099</v>
      </c>
      <c r="B456" s="55" t="s">
        <v>562</v>
      </c>
    </row>
    <row r="457" spans="1:2" x14ac:dyDescent="0.25">
      <c r="A457" s="54">
        <v>671321465118</v>
      </c>
      <c r="B457" s="55" t="s">
        <v>563</v>
      </c>
    </row>
    <row r="458" spans="1:2" x14ac:dyDescent="0.25">
      <c r="A458" s="54">
        <v>671321615187</v>
      </c>
      <c r="B458" s="55" t="s">
        <v>564</v>
      </c>
    </row>
    <row r="459" spans="1:2" x14ac:dyDescent="0.25">
      <c r="A459" s="54">
        <v>671321615320</v>
      </c>
      <c r="B459" s="56" t="s">
        <v>565</v>
      </c>
    </row>
    <row r="460" spans="1:2" x14ac:dyDescent="0.25">
      <c r="A460" s="54">
        <v>671322455211</v>
      </c>
      <c r="B460" s="56" t="s">
        <v>566</v>
      </c>
    </row>
    <row r="461" spans="1:2" x14ac:dyDescent="0.25">
      <c r="A461" s="54">
        <v>671322455343</v>
      </c>
      <c r="B461" s="56" t="s">
        <v>567</v>
      </c>
    </row>
    <row r="462" spans="1:2" x14ac:dyDescent="0.25">
      <c r="A462" s="54">
        <v>720020132013</v>
      </c>
      <c r="B462" s="56" t="s">
        <v>568</v>
      </c>
    </row>
    <row r="463" spans="1:2" x14ac:dyDescent="0.25">
      <c r="A463" s="54">
        <v>720020162016</v>
      </c>
      <c r="B463" s="55" t="s">
        <v>569</v>
      </c>
    </row>
    <row r="464" spans="1:2" x14ac:dyDescent="0.25">
      <c r="A464" s="54">
        <v>720020182018</v>
      </c>
      <c r="B464" s="56" t="s">
        <v>570</v>
      </c>
    </row>
    <row r="465" spans="1:2" x14ac:dyDescent="0.25">
      <c r="A465" s="54">
        <v>720020322032</v>
      </c>
      <c r="B465" s="55" t="s">
        <v>571</v>
      </c>
    </row>
    <row r="466" spans="1:2" x14ac:dyDescent="0.25">
      <c r="A466" s="54">
        <v>720020342034</v>
      </c>
      <c r="B466" s="55" t="s">
        <v>572</v>
      </c>
    </row>
    <row r="467" spans="1:2" x14ac:dyDescent="0.25">
      <c r="A467" s="54">
        <v>720020362036</v>
      </c>
      <c r="B467" s="55" t="s">
        <v>573</v>
      </c>
    </row>
    <row r="468" spans="1:2" x14ac:dyDescent="0.25">
      <c r="A468" s="54">
        <v>720020372037</v>
      </c>
      <c r="B468" s="55" t="s">
        <v>574</v>
      </c>
    </row>
    <row r="469" spans="1:2" x14ac:dyDescent="0.25">
      <c r="A469" s="54">
        <v>720020442044</v>
      </c>
      <c r="B469" s="56" t="s">
        <v>575</v>
      </c>
    </row>
    <row r="470" spans="1:2" x14ac:dyDescent="0.25">
      <c r="A470" s="54">
        <v>720020482048</v>
      </c>
      <c r="B470" s="56" t="s">
        <v>576</v>
      </c>
    </row>
    <row r="471" spans="1:2" x14ac:dyDescent="0.25">
      <c r="A471" s="54">
        <v>720020542054</v>
      </c>
      <c r="B471" s="55" t="s">
        <v>577</v>
      </c>
    </row>
    <row r="472" spans="1:2" x14ac:dyDescent="0.25">
      <c r="A472" s="54">
        <v>720020612061</v>
      </c>
      <c r="B472" s="55" t="s">
        <v>578</v>
      </c>
    </row>
    <row r="473" spans="1:2" x14ac:dyDescent="0.25">
      <c r="A473" s="54">
        <v>720020702070</v>
      </c>
      <c r="B473" s="55" t="s">
        <v>579</v>
      </c>
    </row>
    <row r="474" spans="1:2" x14ac:dyDescent="0.25">
      <c r="A474" s="54">
        <v>720020842084</v>
      </c>
      <c r="B474" s="55" t="s">
        <v>580</v>
      </c>
    </row>
    <row r="475" spans="1:2" x14ac:dyDescent="0.25">
      <c r="A475" s="54">
        <v>720020852085</v>
      </c>
      <c r="B475" s="55" t="s">
        <v>581</v>
      </c>
    </row>
    <row r="476" spans="1:2" x14ac:dyDescent="0.25">
      <c r="A476" s="54">
        <v>720020902090</v>
      </c>
      <c r="B476" s="55" t="s">
        <v>582</v>
      </c>
    </row>
    <row r="477" spans="1:2" x14ac:dyDescent="0.25">
      <c r="A477" s="54">
        <v>720020952095</v>
      </c>
      <c r="B477" s="55" t="s">
        <v>583</v>
      </c>
    </row>
    <row r="478" spans="1:2" x14ac:dyDescent="0.25">
      <c r="A478" s="54">
        <v>720020972097</v>
      </c>
      <c r="B478" s="56" t="s">
        <v>584</v>
      </c>
    </row>
    <row r="479" spans="1:2" x14ac:dyDescent="0.25">
      <c r="A479" s="54">
        <v>720020982098</v>
      </c>
      <c r="B479" s="56" t="s">
        <v>585</v>
      </c>
    </row>
    <row r="480" spans="1:2" x14ac:dyDescent="0.25">
      <c r="A480" s="54">
        <v>720020992099</v>
      </c>
      <c r="B480" s="55" t="s">
        <v>586</v>
      </c>
    </row>
    <row r="481" spans="1:2" x14ac:dyDescent="0.25">
      <c r="A481" s="54">
        <v>720021022102</v>
      </c>
      <c r="B481" s="55" t="s">
        <v>587</v>
      </c>
    </row>
    <row r="482" spans="1:2" x14ac:dyDescent="0.25">
      <c r="A482" s="54">
        <v>720021032103</v>
      </c>
      <c r="B482" s="56" t="s">
        <v>588</v>
      </c>
    </row>
    <row r="483" spans="1:2" x14ac:dyDescent="0.25">
      <c r="A483" s="54">
        <v>720021082108</v>
      </c>
      <c r="B483" s="55" t="s">
        <v>589</v>
      </c>
    </row>
    <row r="484" spans="1:2" x14ac:dyDescent="0.25">
      <c r="A484" s="54">
        <v>720021172117</v>
      </c>
      <c r="B484" s="56" t="s">
        <v>590</v>
      </c>
    </row>
    <row r="485" spans="1:2" x14ac:dyDescent="0.25">
      <c r="A485" s="54">
        <v>720021232123</v>
      </c>
      <c r="B485" s="55" t="s">
        <v>591</v>
      </c>
    </row>
    <row r="486" spans="1:2" x14ac:dyDescent="0.25">
      <c r="A486" s="54">
        <v>720021252125</v>
      </c>
      <c r="B486" s="55" t="s">
        <v>592</v>
      </c>
    </row>
    <row r="487" spans="1:2" x14ac:dyDescent="0.25">
      <c r="A487" s="54">
        <v>720021322132</v>
      </c>
      <c r="B487" s="55" t="s">
        <v>593</v>
      </c>
    </row>
    <row r="488" spans="1:2" x14ac:dyDescent="0.25">
      <c r="A488" s="54">
        <v>720021342134</v>
      </c>
      <c r="B488" s="55" t="s">
        <v>594</v>
      </c>
    </row>
    <row r="489" spans="1:2" x14ac:dyDescent="0.25">
      <c r="A489" s="54">
        <v>720021622162</v>
      </c>
      <c r="B489" s="55" t="s">
        <v>595</v>
      </c>
    </row>
    <row r="490" spans="1:2" x14ac:dyDescent="0.25">
      <c r="A490" s="54">
        <v>720021772177</v>
      </c>
      <c r="B490" s="55" t="s">
        <v>596</v>
      </c>
    </row>
    <row r="491" spans="1:2" x14ac:dyDescent="0.25">
      <c r="A491" s="54">
        <v>720021812181</v>
      </c>
      <c r="B491" s="55" t="s">
        <v>597</v>
      </c>
    </row>
    <row r="492" spans="1:2" x14ac:dyDescent="0.25">
      <c r="A492" s="54">
        <v>720021902190</v>
      </c>
      <c r="B492" s="55" t="s">
        <v>598</v>
      </c>
    </row>
    <row r="493" spans="1:2" x14ac:dyDescent="0.25">
      <c r="A493" s="54">
        <v>720021912191</v>
      </c>
      <c r="B493" s="55" t="s">
        <v>599</v>
      </c>
    </row>
    <row r="494" spans="1:2" x14ac:dyDescent="0.25">
      <c r="A494" s="54">
        <v>720021942194</v>
      </c>
      <c r="B494" s="55" t="s">
        <v>600</v>
      </c>
    </row>
    <row r="495" spans="1:2" x14ac:dyDescent="0.25">
      <c r="A495" s="54">
        <v>720021992199</v>
      </c>
      <c r="B495" s="55" t="s">
        <v>601</v>
      </c>
    </row>
    <row r="496" spans="1:2" x14ac:dyDescent="0.25">
      <c r="A496" s="54">
        <v>720022072207</v>
      </c>
      <c r="B496" s="55" t="s">
        <v>602</v>
      </c>
    </row>
    <row r="497" spans="1:2" x14ac:dyDescent="0.25">
      <c r="A497" s="54">
        <v>720022082208</v>
      </c>
      <c r="B497" s="55" t="s">
        <v>603</v>
      </c>
    </row>
    <row r="498" spans="1:2" x14ac:dyDescent="0.25">
      <c r="A498" s="54">
        <v>720022142214</v>
      </c>
      <c r="B498" s="55" t="s">
        <v>604</v>
      </c>
    </row>
    <row r="499" spans="1:2" x14ac:dyDescent="0.25">
      <c r="A499" s="54">
        <v>720022202220</v>
      </c>
      <c r="B499" s="55" t="s">
        <v>605</v>
      </c>
    </row>
    <row r="500" spans="1:2" x14ac:dyDescent="0.25">
      <c r="A500" s="54">
        <v>720022232223</v>
      </c>
      <c r="B500" s="55" t="s">
        <v>606</v>
      </c>
    </row>
    <row r="501" spans="1:2" x14ac:dyDescent="0.25">
      <c r="A501" s="54">
        <v>720022242224</v>
      </c>
      <c r="B501" s="56" t="s">
        <v>607</v>
      </c>
    </row>
    <row r="502" spans="1:2" x14ac:dyDescent="0.25">
      <c r="A502" s="54">
        <v>720022262226</v>
      </c>
      <c r="B502" s="55" t="s">
        <v>608</v>
      </c>
    </row>
    <row r="503" spans="1:2" x14ac:dyDescent="0.25">
      <c r="A503" s="54">
        <v>720022362236</v>
      </c>
      <c r="B503" s="55" t="s">
        <v>609</v>
      </c>
    </row>
    <row r="504" spans="1:2" x14ac:dyDescent="0.25">
      <c r="A504" s="54">
        <v>720022422242</v>
      </c>
      <c r="B504" s="55" t="s">
        <v>610</v>
      </c>
    </row>
    <row r="505" spans="1:2" x14ac:dyDescent="0.25">
      <c r="A505" s="54">
        <v>720022502250</v>
      </c>
      <c r="B505" s="55" t="s">
        <v>611</v>
      </c>
    </row>
    <row r="506" spans="1:2" x14ac:dyDescent="0.25">
      <c r="A506" s="54">
        <v>720022602260</v>
      </c>
      <c r="B506" s="55" t="s">
        <v>612</v>
      </c>
    </row>
    <row r="507" spans="1:2" x14ac:dyDescent="0.25">
      <c r="A507" s="54">
        <v>720022612261</v>
      </c>
      <c r="B507" s="55" t="s">
        <v>613</v>
      </c>
    </row>
    <row r="508" spans="1:2" x14ac:dyDescent="0.25">
      <c r="A508" s="54">
        <v>720022772277</v>
      </c>
      <c r="B508" s="55" t="s">
        <v>614</v>
      </c>
    </row>
    <row r="509" spans="1:2" x14ac:dyDescent="0.25">
      <c r="A509" s="54">
        <v>720022872287</v>
      </c>
      <c r="B509" s="55" t="s">
        <v>615</v>
      </c>
    </row>
    <row r="510" spans="1:2" x14ac:dyDescent="0.25">
      <c r="A510" s="54">
        <v>720023002300</v>
      </c>
      <c r="B510" s="56" t="s">
        <v>616</v>
      </c>
    </row>
    <row r="511" spans="1:2" x14ac:dyDescent="0.25">
      <c r="A511" s="54">
        <v>720023012301</v>
      </c>
      <c r="B511" s="55" t="s">
        <v>617</v>
      </c>
    </row>
    <row r="512" spans="1:2" x14ac:dyDescent="0.25">
      <c r="A512" s="54">
        <v>720023282328</v>
      </c>
      <c r="B512" s="56" t="s">
        <v>618</v>
      </c>
    </row>
    <row r="513" spans="1:2" x14ac:dyDescent="0.25">
      <c r="A513" s="54">
        <v>720023292329</v>
      </c>
      <c r="B513" s="55" t="s">
        <v>619</v>
      </c>
    </row>
    <row r="514" spans="1:2" x14ac:dyDescent="0.25">
      <c r="A514" s="54">
        <v>720023302330</v>
      </c>
      <c r="B514" s="55" t="s">
        <v>620</v>
      </c>
    </row>
    <row r="515" spans="1:2" x14ac:dyDescent="0.25">
      <c r="A515" s="54">
        <v>720023332333</v>
      </c>
      <c r="B515" s="55" t="s">
        <v>621</v>
      </c>
    </row>
    <row r="516" spans="1:2" x14ac:dyDescent="0.25">
      <c r="A516" s="54">
        <v>720023342334</v>
      </c>
      <c r="B516" s="55" t="s">
        <v>622</v>
      </c>
    </row>
    <row r="517" spans="1:2" x14ac:dyDescent="0.25">
      <c r="A517" s="54">
        <v>720023352335</v>
      </c>
      <c r="B517" s="55" t="s">
        <v>623</v>
      </c>
    </row>
    <row r="518" spans="1:2" x14ac:dyDescent="0.25">
      <c r="A518" s="54">
        <v>730010041004</v>
      </c>
      <c r="B518" s="55" t="s">
        <v>624</v>
      </c>
    </row>
    <row r="519" spans="1:2" x14ac:dyDescent="0.25">
      <c r="A519" s="54">
        <v>730010081008</v>
      </c>
      <c r="B519" s="55" t="s">
        <v>625</v>
      </c>
    </row>
    <row r="520" spans="1:2" x14ac:dyDescent="0.25">
      <c r="A520" s="54">
        <v>730010121012</v>
      </c>
      <c r="B520" s="55" t="s">
        <v>626</v>
      </c>
    </row>
    <row r="521" spans="1:2" x14ac:dyDescent="0.25">
      <c r="A521" s="54">
        <v>740510043760</v>
      </c>
      <c r="B521" s="55" t="s">
        <v>627</v>
      </c>
    </row>
    <row r="522" spans="1:2" x14ac:dyDescent="0.25">
      <c r="A522" s="54">
        <v>740520613759</v>
      </c>
      <c r="B522" s="56" t="s">
        <v>628</v>
      </c>
    </row>
    <row r="523" spans="1:2" x14ac:dyDescent="0.25">
      <c r="A523" s="54">
        <v>740521513181</v>
      </c>
      <c r="B523" s="56" t="s">
        <v>718</v>
      </c>
    </row>
    <row r="524" spans="1:2" x14ac:dyDescent="0.25">
      <c r="A524" s="54">
        <v>740521514213</v>
      </c>
      <c r="B524" s="55" t="s">
        <v>629</v>
      </c>
    </row>
    <row r="525" spans="1:2" x14ac:dyDescent="0.25">
      <c r="A525" s="54">
        <v>740522423489</v>
      </c>
      <c r="B525" s="55" t="s">
        <v>630</v>
      </c>
    </row>
    <row r="526" spans="1:2" x14ac:dyDescent="0.25">
      <c r="A526" s="54">
        <v>741320163508</v>
      </c>
      <c r="B526" s="55" t="s">
        <v>631</v>
      </c>
    </row>
    <row r="527" spans="1:2" x14ac:dyDescent="0.25">
      <c r="A527" s="54">
        <v>741320184736</v>
      </c>
      <c r="B527" s="55" t="s">
        <v>632</v>
      </c>
    </row>
    <row r="528" spans="1:2" x14ac:dyDescent="0.25">
      <c r="A528" s="54">
        <v>741320323511</v>
      </c>
      <c r="B528" s="56" t="s">
        <v>633</v>
      </c>
    </row>
    <row r="529" spans="1:2" x14ac:dyDescent="0.25">
      <c r="A529" s="54">
        <v>741320343513</v>
      </c>
      <c r="B529" s="55" t="s">
        <v>634</v>
      </c>
    </row>
    <row r="530" spans="1:2" x14ac:dyDescent="0.25">
      <c r="A530" s="54">
        <v>741320363533</v>
      </c>
      <c r="B530" s="56" t="s">
        <v>635</v>
      </c>
    </row>
    <row r="531" spans="1:2" x14ac:dyDescent="0.25">
      <c r="A531" s="54">
        <v>741320543517</v>
      </c>
      <c r="B531" s="55" t="s">
        <v>636</v>
      </c>
    </row>
    <row r="532" spans="1:2" x14ac:dyDescent="0.25">
      <c r="A532" s="54">
        <v>741320613516</v>
      </c>
      <c r="B532" s="55" t="s">
        <v>637</v>
      </c>
    </row>
    <row r="533" spans="1:2" x14ac:dyDescent="0.25">
      <c r="A533" s="54">
        <v>741320953521</v>
      </c>
      <c r="B533" s="55" t="s">
        <v>638</v>
      </c>
    </row>
    <row r="534" spans="1:2" x14ac:dyDescent="0.25">
      <c r="A534" s="54">
        <v>741320973519</v>
      </c>
      <c r="B534" s="55" t="s">
        <v>639</v>
      </c>
    </row>
    <row r="535" spans="1:2" x14ac:dyDescent="0.25">
      <c r="A535" s="54">
        <v>741321233525</v>
      </c>
      <c r="B535" s="55" t="s">
        <v>640</v>
      </c>
    </row>
    <row r="536" spans="1:2" x14ac:dyDescent="0.25">
      <c r="A536" s="54">
        <v>741321323576</v>
      </c>
      <c r="B536" s="55" t="s">
        <v>641</v>
      </c>
    </row>
    <row r="537" spans="1:2" x14ac:dyDescent="0.25">
      <c r="A537" s="54">
        <v>741321343527</v>
      </c>
      <c r="B537" s="55" t="s">
        <v>642</v>
      </c>
    </row>
    <row r="538" spans="1:2" x14ac:dyDescent="0.25">
      <c r="A538" s="54">
        <v>741321343583</v>
      </c>
      <c r="B538" s="55" t="s">
        <v>643</v>
      </c>
    </row>
    <row r="539" spans="1:2" x14ac:dyDescent="0.25">
      <c r="A539" s="54">
        <v>741321513649</v>
      </c>
      <c r="B539" s="55" t="s">
        <v>644</v>
      </c>
    </row>
    <row r="540" spans="1:2" x14ac:dyDescent="0.25">
      <c r="A540" s="54">
        <v>741321514164</v>
      </c>
      <c r="B540" s="55" t="s">
        <v>645</v>
      </c>
    </row>
    <row r="541" spans="1:2" x14ac:dyDescent="0.25">
      <c r="A541" s="54">
        <v>741321523490</v>
      </c>
      <c r="B541" s="55" t="s">
        <v>646</v>
      </c>
    </row>
    <row r="542" spans="1:2" x14ac:dyDescent="0.25">
      <c r="A542" s="54">
        <v>741321523530</v>
      </c>
      <c r="B542" s="55" t="s">
        <v>647</v>
      </c>
    </row>
    <row r="543" spans="1:2" x14ac:dyDescent="0.25">
      <c r="A543" s="54">
        <v>741321524150</v>
      </c>
      <c r="B543" s="55" t="s">
        <v>648</v>
      </c>
    </row>
    <row r="544" spans="1:2" x14ac:dyDescent="0.25">
      <c r="A544" s="54">
        <v>741321623531</v>
      </c>
      <c r="B544" s="55" t="s">
        <v>649</v>
      </c>
    </row>
    <row r="545" spans="1:2" x14ac:dyDescent="0.25">
      <c r="A545" s="54">
        <v>741321773535</v>
      </c>
      <c r="B545" s="55" t="s">
        <v>650</v>
      </c>
    </row>
    <row r="546" spans="1:2" x14ac:dyDescent="0.25">
      <c r="A546" s="54">
        <v>741321813538</v>
      </c>
      <c r="B546" s="55" t="s">
        <v>651</v>
      </c>
    </row>
    <row r="547" spans="1:2" x14ac:dyDescent="0.25">
      <c r="A547" s="54">
        <v>741321993542</v>
      </c>
      <c r="B547" s="55" t="s">
        <v>652</v>
      </c>
    </row>
    <row r="548" spans="1:2" x14ac:dyDescent="0.25">
      <c r="A548" s="54">
        <v>741322073545</v>
      </c>
      <c r="B548" s="55" t="s">
        <v>653</v>
      </c>
    </row>
    <row r="549" spans="1:2" x14ac:dyDescent="0.25">
      <c r="A549" s="54">
        <v>741322083546</v>
      </c>
      <c r="B549" s="55" t="s">
        <v>654</v>
      </c>
    </row>
    <row r="550" spans="1:2" x14ac:dyDescent="0.25">
      <c r="A550" s="54">
        <v>741322204738</v>
      </c>
      <c r="B550" s="55" t="s">
        <v>655</v>
      </c>
    </row>
    <row r="551" spans="1:2" x14ac:dyDescent="0.25">
      <c r="A551" s="54">
        <v>741322233549</v>
      </c>
      <c r="B551" s="55" t="s">
        <v>656</v>
      </c>
    </row>
    <row r="552" spans="1:2" x14ac:dyDescent="0.25">
      <c r="A552" s="54">
        <v>741322423887</v>
      </c>
      <c r="B552" s="55" t="s">
        <v>657</v>
      </c>
    </row>
    <row r="553" spans="1:2" x14ac:dyDescent="0.25">
      <c r="A553" s="57">
        <v>741322603555</v>
      </c>
      <c r="B553" s="56" t="s">
        <v>658</v>
      </c>
    </row>
    <row r="554" spans="1:2" x14ac:dyDescent="0.25">
      <c r="A554" s="54">
        <v>741322613556</v>
      </c>
      <c r="B554" s="55" t="s">
        <v>659</v>
      </c>
    </row>
    <row r="555" spans="1:2" x14ac:dyDescent="0.25">
      <c r="A555" s="54">
        <v>741322773562</v>
      </c>
      <c r="B555" s="55" t="s">
        <v>660</v>
      </c>
    </row>
    <row r="556" spans="1:2" x14ac:dyDescent="0.25">
      <c r="A556" s="57">
        <v>750020133042</v>
      </c>
      <c r="B556" s="56" t="s">
        <v>661</v>
      </c>
    </row>
    <row r="557" spans="1:2" x14ac:dyDescent="0.25">
      <c r="A557" s="57">
        <v>750020164374</v>
      </c>
      <c r="B557" s="56" t="s">
        <v>662</v>
      </c>
    </row>
    <row r="558" spans="1:2" x14ac:dyDescent="0.25">
      <c r="A558" s="54">
        <v>750020364345</v>
      </c>
      <c r="B558" s="55" t="s">
        <v>663</v>
      </c>
    </row>
    <row r="559" spans="1:2" x14ac:dyDescent="0.25">
      <c r="A559" s="54">
        <v>750020364378</v>
      </c>
      <c r="B559" s="55" t="s">
        <v>664</v>
      </c>
    </row>
    <row r="560" spans="1:2" x14ac:dyDescent="0.25">
      <c r="A560" s="57">
        <v>750020842085</v>
      </c>
      <c r="B560" s="56" t="s">
        <v>665</v>
      </c>
    </row>
    <row r="561" spans="1:2" x14ac:dyDescent="0.25">
      <c r="A561" s="54">
        <v>750021234361</v>
      </c>
      <c r="B561" s="55" t="s">
        <v>666</v>
      </c>
    </row>
    <row r="562" spans="1:2" x14ac:dyDescent="0.25">
      <c r="A562" s="54">
        <v>750021344382</v>
      </c>
      <c r="B562" s="55" t="s">
        <v>667</v>
      </c>
    </row>
    <row r="563" spans="1:2" x14ac:dyDescent="0.25">
      <c r="A563" s="57">
        <v>750021774383</v>
      </c>
      <c r="B563" s="56" t="s">
        <v>668</v>
      </c>
    </row>
    <row r="564" spans="1:2" x14ac:dyDescent="0.25">
      <c r="A564" s="54">
        <v>750022074359</v>
      </c>
      <c r="B564" s="55" t="s">
        <v>669</v>
      </c>
    </row>
    <row r="565" spans="1:2" x14ac:dyDescent="0.25">
      <c r="A565" s="57">
        <v>750022082209</v>
      </c>
      <c r="B565" s="56" t="s">
        <v>670</v>
      </c>
    </row>
    <row r="566" spans="1:2" ht="25.5" x14ac:dyDescent="0.25">
      <c r="A566" s="54">
        <v>750022424274</v>
      </c>
      <c r="B566" s="55" t="s">
        <v>671</v>
      </c>
    </row>
    <row r="567" spans="1:2" x14ac:dyDescent="0.25">
      <c r="A567" s="54">
        <v>750022613688</v>
      </c>
      <c r="B567" s="55" t="s">
        <v>672</v>
      </c>
    </row>
    <row r="568" spans="1:2" ht="25.5" x14ac:dyDescent="0.25">
      <c r="A568" s="54">
        <v>750023004275</v>
      </c>
      <c r="B568" s="55" t="s">
        <v>673</v>
      </c>
    </row>
    <row r="569" spans="1:2" x14ac:dyDescent="0.25">
      <c r="A569" s="54">
        <v>750023004376</v>
      </c>
      <c r="B569" s="55" t="s">
        <v>674</v>
      </c>
    </row>
    <row r="570" spans="1:2" x14ac:dyDescent="0.25">
      <c r="A570" s="54">
        <v>750023014377</v>
      </c>
      <c r="B570" s="55" t="s">
        <v>675</v>
      </c>
    </row>
    <row r="571" spans="1:2" x14ac:dyDescent="0.25">
      <c r="A571" s="54">
        <v>759999999999</v>
      </c>
      <c r="B571" s="55" t="s">
        <v>720</v>
      </c>
    </row>
    <row r="572" spans="1:2" x14ac:dyDescent="0.25">
      <c r="A572" s="54">
        <v>771320135242</v>
      </c>
      <c r="B572" s="55" t="s">
        <v>676</v>
      </c>
    </row>
    <row r="573" spans="1:2" x14ac:dyDescent="0.25">
      <c r="A573" s="54">
        <v>771320135248</v>
      </c>
      <c r="B573" s="55" t="s">
        <v>677</v>
      </c>
    </row>
    <row r="574" spans="1:2" x14ac:dyDescent="0.25">
      <c r="A574" s="54">
        <v>771322425370</v>
      </c>
      <c r="B574" s="55" t="s">
        <v>678</v>
      </c>
    </row>
    <row r="575" spans="1:2" x14ac:dyDescent="0.25">
      <c r="A575" s="54">
        <v>771322425374</v>
      </c>
      <c r="B575" s="55" t="s">
        <v>679</v>
      </c>
    </row>
    <row r="576" spans="1:2" x14ac:dyDescent="0.25">
      <c r="A576" s="54">
        <v>771323344771</v>
      </c>
      <c r="B576" s="55" t="s">
        <v>680</v>
      </c>
    </row>
    <row r="577" spans="1:2" x14ac:dyDescent="0.25">
      <c r="A577" s="54">
        <v>750022504364</v>
      </c>
      <c r="B577" s="55" t="s">
        <v>719</v>
      </c>
    </row>
    <row r="578" spans="1:2" x14ac:dyDescent="0.25">
      <c r="A578" s="54">
        <v>771323344772</v>
      </c>
      <c r="B578" s="55" t="s">
        <v>681</v>
      </c>
    </row>
    <row r="580" spans="1:2" x14ac:dyDescent="0.25">
      <c r="B580" s="55"/>
    </row>
  </sheetData>
  <sheetProtection algorithmName="SHA-512" hashValue="oigZq3FbRjuehqUd1nx6WqlPrLNIbxg5vPz2c0x8dElOtaoGQtK2fyL0PoBjCRkXWh2cp1UKiyBd+JIYskjlJA==" saltValue="3lpZNhUJFAMdFuYcu+tX/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8AEA-6F0D-4A36-98DD-78D78B46189F}">
  <sheetPr>
    <tabColor theme="4" tint="-0.499984740745262"/>
  </sheetPr>
  <dimension ref="A1:J116"/>
  <sheetViews>
    <sheetView showGridLines="0" view="pageBreakPreview" zoomScale="90" zoomScaleNormal="90" zoomScaleSheetLayoutView="90" workbookViewId="0">
      <pane ySplit="4" topLeftCell="A5" activePane="bottomLeft" state="frozen"/>
      <selection activeCell="D22" sqref="D22"/>
      <selection pane="bottomLeft" activeCell="C40" sqref="C40"/>
    </sheetView>
  </sheetViews>
  <sheetFormatPr defaultColWidth="9.140625" defaultRowHeight="12.75" x14ac:dyDescent="0.2"/>
  <cols>
    <col min="1" max="1" width="3.7109375" style="5" bestFit="1" customWidth="1"/>
    <col min="2" max="2" width="16.5703125" style="1" customWidth="1"/>
    <col min="3" max="3" width="85" style="16" customWidth="1"/>
    <col min="4" max="9" width="14.7109375" style="7" customWidth="1"/>
    <col min="10" max="16384" width="9.140625" style="1"/>
  </cols>
  <sheetData>
    <row r="1" spans="1:9" ht="23.25" x14ac:dyDescent="0.35">
      <c r="A1" s="351" t="str">
        <f>'Α0.Στοιχεία Φορέα'!C2</f>
        <v/>
      </c>
    </row>
    <row r="2" spans="1:9" ht="15.75" x14ac:dyDescent="0.2">
      <c r="A2" s="64" t="str">
        <f>'Α0.Στοιχεία Φορέα'!$C$2&amp;" - "&amp;"Πίνακας A1: Έσοδα - Δαπάνες ΟΤΑ κατά μείζονα κατηγορία (Τακτικός προϋπολογισμός και ΠΔΕ, ΤΑΑ &amp;λοιπά εργαλεία)"</f>
        <v xml:space="preserve"> - Πίνακας A1: Έσοδα - Δαπάνες ΟΤΑ κατά μείζονα κατηγορία (Τακτικός προϋπολογισμός και ΠΔΕ, ΤΑΑ &amp;λοιπά εργαλεία)</v>
      </c>
      <c r="B2" s="65"/>
      <c r="C2" s="350"/>
      <c r="D2" s="65"/>
      <c r="E2" s="65"/>
      <c r="F2" s="65"/>
      <c r="G2" s="65"/>
      <c r="H2" s="65"/>
      <c r="I2" s="66"/>
    </row>
    <row r="3" spans="1:9" x14ac:dyDescent="0.2">
      <c r="A3" s="159"/>
      <c r="B3" s="160"/>
      <c r="C3" s="161"/>
      <c r="D3" s="114">
        <v>2024</v>
      </c>
      <c r="E3" s="114">
        <v>2025</v>
      </c>
      <c r="F3" s="114">
        <v>2026</v>
      </c>
      <c r="G3" s="114">
        <v>2027</v>
      </c>
      <c r="H3" s="114">
        <v>2028</v>
      </c>
      <c r="I3" s="114">
        <v>2029</v>
      </c>
    </row>
    <row r="4" spans="1:9" ht="33.75" x14ac:dyDescent="0.2">
      <c r="A4" s="162" t="s">
        <v>0</v>
      </c>
      <c r="B4" s="163" t="s">
        <v>1</v>
      </c>
      <c r="C4" s="165" t="s">
        <v>2</v>
      </c>
      <c r="D4" s="116" t="s">
        <v>3</v>
      </c>
      <c r="E4" s="116" t="s">
        <v>4</v>
      </c>
      <c r="F4" s="116" t="s">
        <v>5</v>
      </c>
      <c r="G4" s="116" t="s">
        <v>5</v>
      </c>
      <c r="H4" s="116" t="s">
        <v>5</v>
      </c>
      <c r="I4" s="116" t="s">
        <v>5</v>
      </c>
    </row>
    <row r="5" spans="1:9" x14ac:dyDescent="0.2">
      <c r="A5" s="96" t="s">
        <v>6</v>
      </c>
      <c r="B5" s="96" t="s">
        <v>7</v>
      </c>
      <c r="C5" s="96"/>
      <c r="D5" s="32">
        <f t="shared" ref="D5:I5" si="0">D6+D9+D10+D16+D17+D20+D21+D22</f>
        <v>0</v>
      </c>
      <c r="E5" s="32">
        <f t="shared" si="0"/>
        <v>0</v>
      </c>
      <c r="F5" s="32">
        <f t="shared" si="0"/>
        <v>0</v>
      </c>
      <c r="G5" s="32">
        <f t="shared" si="0"/>
        <v>0</v>
      </c>
      <c r="H5" s="32">
        <f t="shared" si="0"/>
        <v>0</v>
      </c>
      <c r="I5" s="32">
        <f t="shared" si="0"/>
        <v>0</v>
      </c>
    </row>
    <row r="6" spans="1:9" x14ac:dyDescent="0.2">
      <c r="A6" s="117">
        <v>1</v>
      </c>
      <c r="B6" s="118">
        <v>11</v>
      </c>
      <c r="C6" s="119" t="s">
        <v>63</v>
      </c>
      <c r="D6" s="120">
        <f>'Α1.1. Τακτικός προϋπ.'!D6+'Α1.2. ΠΔΕ, ΤΑΑ &amp; λοιπά εργαλεία'!D6</f>
        <v>0</v>
      </c>
      <c r="E6" s="120">
        <f>'Α1.1. Τακτικός προϋπ.'!E6+'Α1.2. ΠΔΕ, ΤΑΑ &amp; λοιπά εργαλεία'!E6</f>
        <v>0</v>
      </c>
      <c r="F6" s="120">
        <f>'Α1.1. Τακτικός προϋπ.'!F6+'Α1.2. ΠΔΕ, ΤΑΑ &amp; λοιπά εργαλεία'!F6</f>
        <v>0</v>
      </c>
      <c r="G6" s="120">
        <f>'Α1.1. Τακτικός προϋπ.'!G6+'Α1.2. ΠΔΕ, ΤΑΑ &amp; λοιπά εργαλεία'!G6</f>
        <v>0</v>
      </c>
      <c r="H6" s="120">
        <f>'Α1.1. Τακτικός προϋπ.'!H6+'Α1.2. ΠΔΕ, ΤΑΑ &amp; λοιπά εργαλεία'!H6</f>
        <v>0</v>
      </c>
      <c r="I6" s="120">
        <f>'Α1.1. Τακτικός προϋπ.'!I6+'Α1.2. ΠΔΕ, ΤΑΑ &amp; λοιπά εργαλεία'!I6</f>
        <v>0</v>
      </c>
    </row>
    <row r="7" spans="1:9" x14ac:dyDescent="0.2">
      <c r="A7" s="121"/>
      <c r="B7" s="122">
        <v>111</v>
      </c>
      <c r="C7" s="123" t="s">
        <v>8</v>
      </c>
      <c r="D7" s="124">
        <f>'Α1.1. Τακτικός προϋπ.'!D7+'Α1.2. ΠΔΕ, ΤΑΑ &amp; λοιπά εργαλεία'!D7</f>
        <v>0</v>
      </c>
      <c r="E7" s="124">
        <f>'Α1.1. Τακτικός προϋπ.'!E7+'Α1.2. ΠΔΕ, ΤΑΑ &amp; λοιπά εργαλεία'!E7</f>
        <v>0</v>
      </c>
      <c r="F7" s="124">
        <f>'Α1.1. Τακτικός προϋπ.'!F7+'Α1.2. ΠΔΕ, ΤΑΑ &amp; λοιπά εργαλεία'!F7</f>
        <v>0</v>
      </c>
      <c r="G7" s="124">
        <f>'Α1.1. Τακτικός προϋπ.'!G7+'Α1.2. ΠΔΕ, ΤΑΑ &amp; λοιπά εργαλεία'!G7</f>
        <v>0</v>
      </c>
      <c r="H7" s="124">
        <f>'Α1.1. Τακτικός προϋπ.'!H7+'Α1.2. ΠΔΕ, ΤΑΑ &amp; λοιπά εργαλεία'!H7</f>
        <v>0</v>
      </c>
      <c r="I7" s="124">
        <f>'Α1.1. Τακτικός προϋπ.'!I7+'Α1.2. ΠΔΕ, ΤΑΑ &amp; λοιπά εργαλεία'!I7</f>
        <v>0</v>
      </c>
    </row>
    <row r="8" spans="1:9" x14ac:dyDescent="0.2">
      <c r="A8" s="121"/>
      <c r="B8" s="122">
        <v>113</v>
      </c>
      <c r="C8" s="123" t="s">
        <v>9</v>
      </c>
      <c r="D8" s="124">
        <f>'Α1.1. Τακτικός προϋπ.'!D8+'Α1.2. ΠΔΕ, ΤΑΑ &amp; λοιπά εργαλεία'!D8</f>
        <v>0</v>
      </c>
      <c r="E8" s="124">
        <f>'Α1.1. Τακτικός προϋπ.'!E8+'Α1.2. ΠΔΕ, ΤΑΑ &amp; λοιπά εργαλεία'!E8</f>
        <v>0</v>
      </c>
      <c r="F8" s="124">
        <f>'Α1.1. Τακτικός προϋπ.'!F8+'Α1.2. ΠΔΕ, ΤΑΑ &amp; λοιπά εργαλεία'!F8</f>
        <v>0</v>
      </c>
      <c r="G8" s="124">
        <f>'Α1.1. Τακτικός προϋπ.'!G8+'Α1.2. ΠΔΕ, ΤΑΑ &amp; λοιπά εργαλεία'!G8</f>
        <v>0</v>
      </c>
      <c r="H8" s="124">
        <f>'Α1.1. Τακτικός προϋπ.'!H8+'Α1.2. ΠΔΕ, ΤΑΑ &amp; λοιπά εργαλεία'!H8</f>
        <v>0</v>
      </c>
      <c r="I8" s="124">
        <f>'Α1.1. Τακτικός προϋπ.'!I8+'Α1.2. ΠΔΕ, ΤΑΑ &amp; λοιπά εργαλεία'!I8</f>
        <v>0</v>
      </c>
    </row>
    <row r="9" spans="1:9" x14ac:dyDescent="0.2">
      <c r="A9" s="117">
        <v>2</v>
      </c>
      <c r="B9" s="118">
        <v>12</v>
      </c>
      <c r="C9" s="119" t="s">
        <v>10</v>
      </c>
      <c r="D9" s="120">
        <f>'Α1.1. Τακτικός προϋπ.'!D9+'Α1.2. ΠΔΕ, ΤΑΑ &amp; λοιπά εργαλεία'!D9</f>
        <v>0</v>
      </c>
      <c r="E9" s="120">
        <f>'Α1.1. Τακτικός προϋπ.'!E9+'Α1.2. ΠΔΕ, ΤΑΑ &amp; λοιπά εργαλεία'!E9</f>
        <v>0</v>
      </c>
      <c r="F9" s="120">
        <f>'Α1.1. Τακτικός προϋπ.'!F9+'Α1.2. ΠΔΕ, ΤΑΑ &amp; λοιπά εργαλεία'!F9</f>
        <v>0</v>
      </c>
      <c r="G9" s="120">
        <f>'Α1.1. Τακτικός προϋπ.'!G9+'Α1.2. ΠΔΕ, ΤΑΑ &amp; λοιπά εργαλεία'!G9</f>
        <v>0</v>
      </c>
      <c r="H9" s="120">
        <f>'Α1.1. Τακτικός προϋπ.'!H9+'Α1.2. ΠΔΕ, ΤΑΑ &amp; λοιπά εργαλεία'!H9</f>
        <v>0</v>
      </c>
      <c r="I9" s="120">
        <f>'Α1.1. Τακτικός προϋπ.'!I9+'Α1.2. ΠΔΕ, ΤΑΑ &amp; λοιπά εργαλεία'!I9</f>
        <v>0</v>
      </c>
    </row>
    <row r="10" spans="1:9" x14ac:dyDescent="0.2">
      <c r="A10" s="117">
        <v>3</v>
      </c>
      <c r="B10" s="118">
        <v>13</v>
      </c>
      <c r="C10" s="119" t="s">
        <v>11</v>
      </c>
      <c r="D10" s="120">
        <f>'Α1.1. Τακτικός προϋπ.'!D10+'Α1.2. ΠΔΕ, ΤΑΑ &amp; λοιπά εργαλεία'!D10</f>
        <v>0</v>
      </c>
      <c r="E10" s="120">
        <f>'Α1.1. Τακτικός προϋπ.'!E10+'Α1.2. ΠΔΕ, ΤΑΑ &amp; λοιπά εργαλεία'!E10</f>
        <v>0</v>
      </c>
      <c r="F10" s="120">
        <f>'Α1.1. Τακτικός προϋπ.'!F10+'Α1.2. ΠΔΕ, ΤΑΑ &amp; λοιπά εργαλεία'!F10</f>
        <v>0</v>
      </c>
      <c r="G10" s="120">
        <f>'Α1.1. Τακτικός προϋπ.'!G10+'Α1.2. ΠΔΕ, ΤΑΑ &amp; λοιπά εργαλεία'!G10</f>
        <v>0</v>
      </c>
      <c r="H10" s="120">
        <f>'Α1.1. Τακτικός προϋπ.'!H10+'Α1.2. ΠΔΕ, ΤΑΑ &amp; λοιπά εργαλεία'!H10</f>
        <v>0</v>
      </c>
      <c r="I10" s="120">
        <f>'Α1.1. Τακτικός προϋπ.'!I10+'Α1.2. ΠΔΕ, ΤΑΑ &amp; λοιπά εργαλεία'!I10</f>
        <v>0</v>
      </c>
    </row>
    <row r="11" spans="1:9" x14ac:dyDescent="0.2">
      <c r="A11" s="121"/>
      <c r="B11" s="125">
        <v>13101</v>
      </c>
      <c r="C11" s="123" t="s">
        <v>88</v>
      </c>
      <c r="D11" s="124">
        <f>'Α1.1. Τακτικός προϋπ.'!D11+'Α1.2. ΠΔΕ, ΤΑΑ &amp; λοιπά εργαλεία'!D11</f>
        <v>0</v>
      </c>
      <c r="E11" s="124">
        <f>'Α1.1. Τακτικός προϋπ.'!E11+'Α1.2. ΠΔΕ, ΤΑΑ &amp; λοιπά εργαλεία'!E11</f>
        <v>0</v>
      </c>
      <c r="F11" s="124">
        <f>'Α1.1. Τακτικός προϋπ.'!F11+'Α1.2. ΠΔΕ, ΤΑΑ &amp; λοιπά εργαλεία'!F11</f>
        <v>0</v>
      </c>
      <c r="G11" s="124">
        <f>'Α1.1. Τακτικός προϋπ.'!G11+'Α1.2. ΠΔΕ, ΤΑΑ &amp; λοιπά εργαλεία'!G11</f>
        <v>0</v>
      </c>
      <c r="H11" s="124">
        <f>'Α1.1. Τακτικός προϋπ.'!H11+'Α1.2. ΠΔΕ, ΤΑΑ &amp; λοιπά εργαλεία'!H11</f>
        <v>0</v>
      </c>
      <c r="I11" s="124">
        <f>'Α1.1. Τακτικός προϋπ.'!I11+'Α1.2. ΠΔΕ, ΤΑΑ &amp; λοιπά εργαλεία'!I11</f>
        <v>0</v>
      </c>
    </row>
    <row r="12" spans="1:9" x14ac:dyDescent="0.2">
      <c r="A12" s="121"/>
      <c r="B12" s="125">
        <v>13401</v>
      </c>
      <c r="C12" s="126" t="s">
        <v>89</v>
      </c>
      <c r="D12" s="124">
        <f>'Α1.1. Τακτικός προϋπ.'!D12+'Α1.2. ΠΔΕ, ΤΑΑ &amp; λοιπά εργαλεία'!D12</f>
        <v>0</v>
      </c>
      <c r="E12" s="124">
        <f>'Α1.1. Τακτικός προϋπ.'!E12+'Α1.2. ΠΔΕ, ΤΑΑ &amp; λοιπά εργαλεία'!E12</f>
        <v>0</v>
      </c>
      <c r="F12" s="124">
        <f>'Α1.1. Τακτικός προϋπ.'!F12+'Α1.2. ΠΔΕ, ΤΑΑ &amp; λοιπά εργαλεία'!F12</f>
        <v>0</v>
      </c>
      <c r="G12" s="124">
        <f>'Α1.1. Τακτικός προϋπ.'!G12+'Α1.2. ΠΔΕ, ΤΑΑ &amp; λοιπά εργαλεία'!G12</f>
        <v>0</v>
      </c>
      <c r="H12" s="124">
        <f>'Α1.1. Τακτικός προϋπ.'!H12+'Α1.2. ΠΔΕ, ΤΑΑ &amp; λοιπά εργαλεία'!H12</f>
        <v>0</v>
      </c>
      <c r="I12" s="124">
        <f>'Α1.1. Τακτικός προϋπ.'!I12+'Α1.2. ΠΔΕ, ΤΑΑ &amp; λοιπά εργαλεία'!I12</f>
        <v>0</v>
      </c>
    </row>
    <row r="13" spans="1:9" x14ac:dyDescent="0.2">
      <c r="A13" s="121"/>
      <c r="B13" s="125">
        <v>13104</v>
      </c>
      <c r="C13" s="126" t="s">
        <v>12</v>
      </c>
      <c r="D13" s="124">
        <f>'Α1.1. Τακτικός προϋπ.'!D13+'Α1.2. ΠΔΕ, ΤΑΑ &amp; λοιπά εργαλεία'!D13</f>
        <v>0</v>
      </c>
      <c r="E13" s="124">
        <f>'Α1.1. Τακτικός προϋπ.'!E13+'Α1.2. ΠΔΕ, ΤΑΑ &amp; λοιπά εργαλεία'!E13</f>
        <v>0</v>
      </c>
      <c r="F13" s="124">
        <f>'Α1.1. Τακτικός προϋπ.'!F13+'Α1.2. ΠΔΕ, ΤΑΑ &amp; λοιπά εργαλεία'!F13</f>
        <v>0</v>
      </c>
      <c r="G13" s="124">
        <f>'Α1.1. Τακτικός προϋπ.'!G13+'Α1.2. ΠΔΕ, ΤΑΑ &amp; λοιπά εργαλεία'!G13</f>
        <v>0</v>
      </c>
      <c r="H13" s="124">
        <f>'Α1.1. Τακτικός προϋπ.'!H13+'Α1.2. ΠΔΕ, ΤΑΑ &amp; λοιπά εργαλεία'!H13</f>
        <v>0</v>
      </c>
      <c r="I13" s="124">
        <f>'Α1.1. Τακτικός προϋπ.'!I13+'Α1.2. ΠΔΕ, ΤΑΑ &amp; λοιπά εργαλεία'!I13</f>
        <v>0</v>
      </c>
    </row>
    <row r="14" spans="1:9" x14ac:dyDescent="0.2">
      <c r="A14" s="121"/>
      <c r="B14" s="125">
        <v>13404</v>
      </c>
      <c r="C14" s="126" t="s">
        <v>13</v>
      </c>
      <c r="D14" s="124">
        <f>'Α1.1. Τακτικός προϋπ.'!D14+'Α1.2. ΠΔΕ, ΤΑΑ &amp; λοιπά εργαλεία'!D14</f>
        <v>0</v>
      </c>
      <c r="E14" s="124">
        <f>'Α1.1. Τακτικός προϋπ.'!E14+'Α1.2. ΠΔΕ, ΤΑΑ &amp; λοιπά εργαλεία'!E14</f>
        <v>0</v>
      </c>
      <c r="F14" s="124">
        <f>'Α1.1. Τακτικός προϋπ.'!F14+'Α1.2. ΠΔΕ, ΤΑΑ &amp; λοιπά εργαλεία'!F14</f>
        <v>0</v>
      </c>
      <c r="G14" s="124">
        <f>'Α1.1. Τακτικός προϋπ.'!G14+'Α1.2. ΠΔΕ, ΤΑΑ &amp; λοιπά εργαλεία'!G14</f>
        <v>0</v>
      </c>
      <c r="H14" s="124">
        <f>'Α1.1. Τακτικός προϋπ.'!H14+'Α1.2. ΠΔΕ, ΤΑΑ &amp; λοιπά εργαλεία'!H14</f>
        <v>0</v>
      </c>
      <c r="I14" s="124">
        <f>'Α1.1. Τακτικός προϋπ.'!I14+'Α1.2. ΠΔΕ, ΤΑΑ &amp; λοιπά εργαλεία'!I14</f>
        <v>0</v>
      </c>
    </row>
    <row r="15" spans="1:9" x14ac:dyDescent="0.2">
      <c r="A15" s="121"/>
      <c r="B15" s="125">
        <v>13502</v>
      </c>
      <c r="C15" s="126" t="s">
        <v>78</v>
      </c>
      <c r="D15" s="124">
        <f>'Α1.1. Τακτικός προϋπ.'!D15+'Α1.2. ΠΔΕ, ΤΑΑ &amp; λοιπά εργαλεία'!D15</f>
        <v>0</v>
      </c>
      <c r="E15" s="124">
        <f>'Α1.1. Τακτικός προϋπ.'!E15+'Α1.2. ΠΔΕ, ΤΑΑ &amp; λοιπά εργαλεία'!E15</f>
        <v>0</v>
      </c>
      <c r="F15" s="124">
        <f>'Α1.1. Τακτικός προϋπ.'!F15+'Α1.2. ΠΔΕ, ΤΑΑ &amp; λοιπά εργαλεία'!F15</f>
        <v>0</v>
      </c>
      <c r="G15" s="124">
        <f>'Α1.1. Τακτικός προϋπ.'!G15+'Α1.2. ΠΔΕ, ΤΑΑ &amp; λοιπά εργαλεία'!G15</f>
        <v>0</v>
      </c>
      <c r="H15" s="124">
        <f>'Α1.1. Τακτικός προϋπ.'!H15+'Α1.2. ΠΔΕ, ΤΑΑ &amp; λοιπά εργαλεία'!H15</f>
        <v>0</v>
      </c>
      <c r="I15" s="124">
        <f>'Α1.1. Τακτικός προϋπ.'!I15+'Α1.2. ΠΔΕ, ΤΑΑ &amp; λοιπά εργαλεία'!I15</f>
        <v>0</v>
      </c>
    </row>
    <row r="16" spans="1:9" x14ac:dyDescent="0.2">
      <c r="A16" s="117">
        <v>4</v>
      </c>
      <c r="B16" s="118">
        <v>14</v>
      </c>
      <c r="C16" s="119" t="s">
        <v>14</v>
      </c>
      <c r="D16" s="120">
        <f>'Α1.1. Τακτικός προϋπ.'!D16+'Α1.2. ΠΔΕ, ΤΑΑ &amp; λοιπά εργαλεία'!D16</f>
        <v>0</v>
      </c>
      <c r="E16" s="120">
        <f>'Α1.1. Τακτικός προϋπ.'!E16+'Α1.2. ΠΔΕ, ΤΑΑ &amp; λοιπά εργαλεία'!E16</f>
        <v>0</v>
      </c>
      <c r="F16" s="120">
        <f>'Α1.1. Τακτικός προϋπ.'!F16+'Α1.2. ΠΔΕ, ΤΑΑ &amp; λοιπά εργαλεία'!F16</f>
        <v>0</v>
      </c>
      <c r="G16" s="120">
        <f>'Α1.1. Τακτικός προϋπ.'!G16+'Α1.2. ΠΔΕ, ΤΑΑ &amp; λοιπά εργαλεία'!G16</f>
        <v>0</v>
      </c>
      <c r="H16" s="120">
        <f>'Α1.1. Τακτικός προϋπ.'!H16+'Α1.2. ΠΔΕ, ΤΑΑ &amp; λοιπά εργαλεία'!H16</f>
        <v>0</v>
      </c>
      <c r="I16" s="120">
        <f>'Α1.1. Τακτικός προϋπ.'!I16+'Α1.2. ΠΔΕ, ΤΑΑ &amp; λοιπά εργαλεία'!I16</f>
        <v>0</v>
      </c>
    </row>
    <row r="17" spans="1:9" x14ac:dyDescent="0.2">
      <c r="A17" s="117">
        <v>5</v>
      </c>
      <c r="B17" s="118">
        <v>15</v>
      </c>
      <c r="C17" s="119" t="s">
        <v>15</v>
      </c>
      <c r="D17" s="120">
        <f>'Α1.1. Τακτικός προϋπ.'!D17+'Α1.2. ΠΔΕ, ΤΑΑ &amp; λοιπά εργαλεία'!D17</f>
        <v>0</v>
      </c>
      <c r="E17" s="120">
        <f>'Α1.1. Τακτικός προϋπ.'!E17+'Α1.2. ΠΔΕ, ΤΑΑ &amp; λοιπά εργαλεία'!E17</f>
        <v>0</v>
      </c>
      <c r="F17" s="120">
        <f>'Α1.1. Τακτικός προϋπ.'!F17+'Α1.2. ΠΔΕ, ΤΑΑ &amp; λοιπά εργαλεία'!F17</f>
        <v>0</v>
      </c>
      <c r="G17" s="120">
        <f>'Α1.1. Τακτικός προϋπ.'!G17+'Α1.2. ΠΔΕ, ΤΑΑ &amp; λοιπά εργαλεία'!G17</f>
        <v>0</v>
      </c>
      <c r="H17" s="120">
        <f>'Α1.1. Τακτικός προϋπ.'!H17+'Α1.2. ΠΔΕ, ΤΑΑ &amp; λοιπά εργαλεία'!H17</f>
        <v>0</v>
      </c>
      <c r="I17" s="120">
        <f>'Α1.1. Τακτικός προϋπ.'!I17+'Α1.2. ΠΔΕ, ΤΑΑ &amp; λοιπά εργαλεία'!I17</f>
        <v>0</v>
      </c>
    </row>
    <row r="18" spans="1:9" x14ac:dyDescent="0.2">
      <c r="A18" s="121"/>
      <c r="B18" s="125">
        <v>151</v>
      </c>
      <c r="C18" s="126" t="s">
        <v>16</v>
      </c>
      <c r="D18" s="124">
        <f>'Α1.1. Τακτικός προϋπ.'!D18+'Α1.2. ΠΔΕ, ΤΑΑ &amp; λοιπά εργαλεία'!D18</f>
        <v>0</v>
      </c>
      <c r="E18" s="124">
        <f>'Α1.1. Τακτικός προϋπ.'!E18+'Α1.2. ΠΔΕ, ΤΑΑ &amp; λοιπά εργαλεία'!E18</f>
        <v>0</v>
      </c>
      <c r="F18" s="124">
        <f>'Α1.1. Τακτικός προϋπ.'!F18+'Α1.2. ΠΔΕ, ΤΑΑ &amp; λοιπά εργαλεία'!F18</f>
        <v>0</v>
      </c>
      <c r="G18" s="124">
        <f>'Α1.1. Τακτικός προϋπ.'!G18+'Α1.2. ΠΔΕ, ΤΑΑ &amp; λοιπά εργαλεία'!G18</f>
        <v>0</v>
      </c>
      <c r="H18" s="124">
        <f>'Α1.1. Τακτικός προϋπ.'!H18+'Α1.2. ΠΔΕ, ΤΑΑ &amp; λοιπά εργαλεία'!H18</f>
        <v>0</v>
      </c>
      <c r="I18" s="124">
        <f>'Α1.1. Τακτικός προϋπ.'!I18+'Α1.2. ΠΔΕ, ΤΑΑ &amp; λοιπά εργαλεία'!I18</f>
        <v>0</v>
      </c>
    </row>
    <row r="19" spans="1:9" x14ac:dyDescent="0.2">
      <c r="A19" s="121"/>
      <c r="B19" s="125">
        <v>1540101</v>
      </c>
      <c r="C19" s="126" t="s">
        <v>17</v>
      </c>
      <c r="D19" s="124">
        <f>'Α1.1. Τακτικός προϋπ.'!D19+'Α1.2. ΠΔΕ, ΤΑΑ &amp; λοιπά εργαλεία'!D19</f>
        <v>0</v>
      </c>
      <c r="E19" s="124">
        <f>'Α1.1. Τακτικός προϋπ.'!E19+'Α1.2. ΠΔΕ, ΤΑΑ &amp; λοιπά εργαλεία'!E19</f>
        <v>0</v>
      </c>
      <c r="F19" s="124">
        <f>'Α1.1. Τακτικός προϋπ.'!F19+'Α1.2. ΠΔΕ, ΤΑΑ &amp; λοιπά εργαλεία'!F19</f>
        <v>0</v>
      </c>
      <c r="G19" s="124">
        <f>'Α1.1. Τακτικός προϋπ.'!G19+'Α1.2. ΠΔΕ, ΤΑΑ &amp; λοιπά εργαλεία'!G19</f>
        <v>0</v>
      </c>
      <c r="H19" s="124">
        <f>'Α1.1. Τακτικός προϋπ.'!H19+'Α1.2. ΠΔΕ, ΤΑΑ &amp; λοιπά εργαλεία'!H19</f>
        <v>0</v>
      </c>
      <c r="I19" s="124">
        <f>'Α1.1. Τακτικός προϋπ.'!I19+'Α1.2. ΠΔΕ, ΤΑΑ &amp; λοιπά εργαλεία'!I19</f>
        <v>0</v>
      </c>
    </row>
    <row r="20" spans="1:9" x14ac:dyDescent="0.2">
      <c r="A20" s="117">
        <v>6</v>
      </c>
      <c r="B20" s="118">
        <v>31</v>
      </c>
      <c r="C20" s="119" t="s">
        <v>18</v>
      </c>
      <c r="D20" s="120">
        <f>'Α1.1. Τακτικός προϋπ.'!D20+'Α1.2. ΠΔΕ, ΤΑΑ &amp; λοιπά εργαλεία'!D20</f>
        <v>0</v>
      </c>
      <c r="E20" s="120">
        <f>'Α1.1. Τακτικός προϋπ.'!E20+'Α1.2. ΠΔΕ, ΤΑΑ &amp; λοιπά εργαλεία'!E20</f>
        <v>0</v>
      </c>
      <c r="F20" s="120">
        <f>'Α1.1. Τακτικός προϋπ.'!F20+'Α1.2. ΠΔΕ, ΤΑΑ &amp; λοιπά εργαλεία'!F20</f>
        <v>0</v>
      </c>
      <c r="G20" s="120">
        <f>'Α1.1. Τακτικός προϋπ.'!G20+'Α1.2. ΠΔΕ, ΤΑΑ &amp; λοιπά εργαλεία'!G20</f>
        <v>0</v>
      </c>
      <c r="H20" s="120">
        <f>'Α1.1. Τακτικός προϋπ.'!H20+'Α1.2. ΠΔΕ, ΤΑΑ &amp; λοιπά εργαλεία'!H20</f>
        <v>0</v>
      </c>
      <c r="I20" s="120">
        <f>'Α1.1. Τακτικός προϋπ.'!I20+'Α1.2. ΠΔΕ, ΤΑΑ &amp; λοιπά εργαλεία'!I20</f>
        <v>0</v>
      </c>
    </row>
    <row r="21" spans="1:9" x14ac:dyDescent="0.2">
      <c r="A21" s="117">
        <v>7</v>
      </c>
      <c r="B21" s="118">
        <v>32</v>
      </c>
      <c r="C21" s="127" t="s">
        <v>19</v>
      </c>
      <c r="D21" s="120">
        <f>'Α1.1. Τακτικός προϋπ.'!D21+'Α1.2. ΠΔΕ, ΤΑΑ &amp; λοιπά εργαλεία'!D21</f>
        <v>0</v>
      </c>
      <c r="E21" s="120">
        <f>'Α1.1. Τακτικός προϋπ.'!E21+'Α1.2. ΠΔΕ, ΤΑΑ &amp; λοιπά εργαλεία'!E21</f>
        <v>0</v>
      </c>
      <c r="F21" s="120">
        <f>'Α1.1. Τακτικός προϋπ.'!F21+'Α1.2. ΠΔΕ, ΤΑΑ &amp; λοιπά εργαλεία'!F21</f>
        <v>0</v>
      </c>
      <c r="G21" s="120">
        <f>'Α1.1. Τακτικός προϋπ.'!G21+'Α1.2. ΠΔΕ, ΤΑΑ &amp; λοιπά εργαλεία'!G21</f>
        <v>0</v>
      </c>
      <c r="H21" s="120">
        <f>'Α1.1. Τακτικός προϋπ.'!H21+'Α1.2. ΠΔΕ, ΤΑΑ &amp; λοιπά εργαλεία'!H21</f>
        <v>0</v>
      </c>
      <c r="I21" s="120">
        <f>'Α1.1. Τακτικός προϋπ.'!I21+'Α1.2. ΠΔΕ, ΤΑΑ &amp; λοιπά εργαλεία'!I21</f>
        <v>0</v>
      </c>
    </row>
    <row r="22" spans="1:9" x14ac:dyDescent="0.2">
      <c r="A22" s="117">
        <v>8</v>
      </c>
      <c r="B22" s="118">
        <v>33</v>
      </c>
      <c r="C22" s="127" t="s">
        <v>20</v>
      </c>
      <c r="D22" s="120">
        <f>'Α1.1. Τακτικός προϋπ.'!D22+'Α1.2. ΠΔΕ, ΤΑΑ &amp; λοιπά εργαλεία'!D22</f>
        <v>0</v>
      </c>
      <c r="E22" s="120">
        <f>'Α1.1. Τακτικός προϋπ.'!E22+'Α1.2. ΠΔΕ, ΤΑΑ &amp; λοιπά εργαλεία'!E22</f>
        <v>0</v>
      </c>
      <c r="F22" s="120">
        <f>'Α1.1. Τακτικός προϋπ.'!F22+'Α1.2. ΠΔΕ, ΤΑΑ &amp; λοιπά εργαλεία'!F22</f>
        <v>0</v>
      </c>
      <c r="G22" s="120">
        <f>'Α1.1. Τακτικός προϋπ.'!G22+'Α1.2. ΠΔΕ, ΤΑΑ &amp; λοιπά εργαλεία'!G22</f>
        <v>0</v>
      </c>
      <c r="H22" s="120">
        <f>'Α1.1. Τακτικός προϋπ.'!H22+'Α1.2. ΠΔΕ, ΤΑΑ &amp; λοιπά εργαλεία'!H22</f>
        <v>0</v>
      </c>
      <c r="I22" s="120">
        <f>'Α1.1. Τακτικός προϋπ.'!I22+'Α1.2. ΠΔΕ, ΤΑΑ &amp; λοιπά εργαλεία'!I22</f>
        <v>0</v>
      </c>
    </row>
    <row r="23" spans="1:9" x14ac:dyDescent="0.2">
      <c r="A23" s="96" t="s">
        <v>21</v>
      </c>
      <c r="B23" s="67" t="s">
        <v>22</v>
      </c>
      <c r="C23" s="68"/>
      <c r="D23" s="32">
        <f t="shared" ref="D23:I23" si="1">D24+D34+D35+D38+D42+D43+D44+D45+D46+D47+D48</f>
        <v>0</v>
      </c>
      <c r="E23" s="32">
        <f t="shared" si="1"/>
        <v>0</v>
      </c>
      <c r="F23" s="32">
        <f t="shared" si="1"/>
        <v>0</v>
      </c>
      <c r="G23" s="32">
        <f t="shared" si="1"/>
        <v>0</v>
      </c>
      <c r="H23" s="32">
        <f t="shared" si="1"/>
        <v>0</v>
      </c>
      <c r="I23" s="32">
        <f t="shared" si="1"/>
        <v>0</v>
      </c>
    </row>
    <row r="24" spans="1:9" x14ac:dyDescent="0.2">
      <c r="A24" s="117">
        <v>9</v>
      </c>
      <c r="B24" s="118">
        <v>21</v>
      </c>
      <c r="C24" s="127" t="s">
        <v>23</v>
      </c>
      <c r="D24" s="128">
        <f>'Α1.1. Τακτικός προϋπ.'!D24+'Α1.2. ΠΔΕ, ΤΑΑ &amp; λοιπά εργαλεία'!D24</f>
        <v>0</v>
      </c>
      <c r="E24" s="128">
        <f>'Α1.1. Τακτικός προϋπ.'!E24+'Α1.2. ΠΔΕ, ΤΑΑ &amp; λοιπά εργαλεία'!E24</f>
        <v>0</v>
      </c>
      <c r="F24" s="128">
        <f>'Α1.1. Τακτικός προϋπ.'!F24+'Α1.2. ΠΔΕ, ΤΑΑ &amp; λοιπά εργαλεία'!F24</f>
        <v>0</v>
      </c>
      <c r="G24" s="128">
        <f>'Α1.1. Τακτικός προϋπ.'!G24+'Α1.2. ΠΔΕ, ΤΑΑ &amp; λοιπά εργαλεία'!G24</f>
        <v>0</v>
      </c>
      <c r="H24" s="128">
        <f>'Α1.1. Τακτικός προϋπ.'!H24+'Α1.2. ΠΔΕ, ΤΑΑ &amp; λοιπά εργαλεία'!H24</f>
        <v>0</v>
      </c>
      <c r="I24" s="128">
        <f>'Α1.1. Τακτικός προϋπ.'!I24+'Α1.2. ΠΔΕ, ΤΑΑ &amp; λοιπά εργαλεία'!I24</f>
        <v>0</v>
      </c>
    </row>
    <row r="25" spans="1:9" x14ac:dyDescent="0.2">
      <c r="A25" s="121"/>
      <c r="B25" s="125" t="s">
        <v>24</v>
      </c>
      <c r="C25" s="126" t="s">
        <v>25</v>
      </c>
      <c r="D25" s="129">
        <f>'Α1.1. Τακτικός προϋπ.'!D25+'Α1.2. ΠΔΕ, ΤΑΑ &amp; λοιπά εργαλεία'!D25</f>
        <v>0</v>
      </c>
      <c r="E25" s="129">
        <f>'Α1.1. Τακτικός προϋπ.'!E25+'Α1.2. ΠΔΕ, ΤΑΑ &amp; λοιπά εργαλεία'!E25</f>
        <v>0</v>
      </c>
      <c r="F25" s="129">
        <f>'Α1.1. Τακτικός προϋπ.'!F25+'Α1.2. ΠΔΕ, ΤΑΑ &amp; λοιπά εργαλεία'!F25</f>
        <v>0</v>
      </c>
      <c r="G25" s="129">
        <f>'Α1.1. Τακτικός προϋπ.'!G25+'Α1.2. ΠΔΕ, ΤΑΑ &amp; λοιπά εργαλεία'!G25</f>
        <v>0</v>
      </c>
      <c r="H25" s="129">
        <f>'Α1.1. Τακτικός προϋπ.'!H25+'Α1.2. ΠΔΕ, ΤΑΑ &amp; λοιπά εργαλεία'!H25</f>
        <v>0</v>
      </c>
      <c r="I25" s="129">
        <f>'Α1.1. Τακτικός προϋπ.'!I25+'Α1.2. ΠΔΕ, ΤΑΑ &amp; λοιπά εργαλεία'!I25</f>
        <v>0</v>
      </c>
    </row>
    <row r="26" spans="1:9" x14ac:dyDescent="0.2">
      <c r="A26" s="121"/>
      <c r="B26" s="125">
        <v>21101</v>
      </c>
      <c r="C26" s="126" t="s">
        <v>100</v>
      </c>
      <c r="D26" s="129">
        <f>'Α1.1. Τακτικός προϋπ.'!D26+'Α1.2. ΠΔΕ, ΤΑΑ &amp; λοιπά εργαλεία'!D26</f>
        <v>0</v>
      </c>
      <c r="E26" s="129">
        <f>'Α1.1. Τακτικός προϋπ.'!E26+'Α1.2. ΠΔΕ, ΤΑΑ &amp; λοιπά εργαλεία'!E26</f>
        <v>0</v>
      </c>
      <c r="F26" s="129">
        <f>'Α1.1. Τακτικός προϋπ.'!F26+'Α1.2. ΠΔΕ, ΤΑΑ &amp; λοιπά εργαλεία'!F26</f>
        <v>0</v>
      </c>
      <c r="G26" s="129">
        <f>'Α1.1. Τακτικός προϋπ.'!G26+'Α1.2. ΠΔΕ, ΤΑΑ &amp; λοιπά εργαλεία'!G26</f>
        <v>0</v>
      </c>
      <c r="H26" s="129">
        <f>'Α1.1. Τακτικός προϋπ.'!H26+'Α1.2. ΠΔΕ, ΤΑΑ &amp; λοιπά εργαλεία'!H26</f>
        <v>0</v>
      </c>
      <c r="I26" s="129">
        <f>'Α1.1. Τακτικός προϋπ.'!I26+'Α1.2. ΠΔΕ, ΤΑΑ &amp; λοιπά εργαλεία'!I26</f>
        <v>0</v>
      </c>
    </row>
    <row r="27" spans="1:9" x14ac:dyDescent="0.2">
      <c r="A27" s="121"/>
      <c r="B27" s="125">
        <v>21201</v>
      </c>
      <c r="C27" s="126" t="s">
        <v>101</v>
      </c>
      <c r="D27" s="129">
        <f>'Α1.1. Τακτικός προϋπ.'!D27+'Α1.2. ΠΔΕ, ΤΑΑ &amp; λοιπά εργαλεία'!D27</f>
        <v>0</v>
      </c>
      <c r="E27" s="129">
        <f>'Α1.1. Τακτικός προϋπ.'!E27+'Α1.2. ΠΔΕ, ΤΑΑ &amp; λοιπά εργαλεία'!E27</f>
        <v>0</v>
      </c>
      <c r="F27" s="129">
        <f>'Α1.1. Τακτικός προϋπ.'!F27+'Α1.2. ΠΔΕ, ΤΑΑ &amp; λοιπά εργαλεία'!F27</f>
        <v>0</v>
      </c>
      <c r="G27" s="129">
        <f>'Α1.1. Τακτικός προϋπ.'!G27+'Α1.2. ΠΔΕ, ΤΑΑ &amp; λοιπά εργαλεία'!G27</f>
        <v>0</v>
      </c>
      <c r="H27" s="129">
        <f>'Α1.1. Τακτικός προϋπ.'!H27+'Α1.2. ΠΔΕ, ΤΑΑ &amp; λοιπά εργαλεία'!H27</f>
        <v>0</v>
      </c>
      <c r="I27" s="129">
        <f>'Α1.1. Τακτικός προϋπ.'!I27+'Α1.2. ΠΔΕ, ΤΑΑ &amp; λοιπά εργαλεία'!I27</f>
        <v>0</v>
      </c>
    </row>
    <row r="28" spans="1:9" x14ac:dyDescent="0.2">
      <c r="A28" s="121"/>
      <c r="B28" s="125">
        <v>21301</v>
      </c>
      <c r="C28" s="126" t="s">
        <v>102</v>
      </c>
      <c r="D28" s="129">
        <f>'Α1.1. Τακτικός προϋπ.'!D28+'Α1.2. ΠΔΕ, ΤΑΑ &amp; λοιπά εργαλεία'!D28</f>
        <v>0</v>
      </c>
      <c r="E28" s="129">
        <f>'Α1.1. Τακτικός προϋπ.'!E28+'Α1.2. ΠΔΕ, ΤΑΑ &amp; λοιπά εργαλεία'!E28</f>
        <v>0</v>
      </c>
      <c r="F28" s="129">
        <f>'Α1.1. Τακτικός προϋπ.'!F28+'Α1.2. ΠΔΕ, ΤΑΑ &amp; λοιπά εργαλεία'!F28</f>
        <v>0</v>
      </c>
      <c r="G28" s="129">
        <f>'Α1.1. Τακτικός προϋπ.'!G28+'Α1.2. ΠΔΕ, ΤΑΑ &amp; λοιπά εργαλεία'!G28</f>
        <v>0</v>
      </c>
      <c r="H28" s="129">
        <f>'Α1.1. Τακτικός προϋπ.'!H28+'Α1.2. ΠΔΕ, ΤΑΑ &amp; λοιπά εργαλεία'!H28</f>
        <v>0</v>
      </c>
      <c r="I28" s="129">
        <f>'Α1.1. Τακτικός προϋπ.'!I28+'Α1.2. ΠΔΕ, ΤΑΑ &amp; λοιπά εργαλεία'!I28</f>
        <v>0</v>
      </c>
    </row>
    <row r="29" spans="1:9" x14ac:dyDescent="0.2">
      <c r="A29" s="121"/>
      <c r="B29" s="125" t="s">
        <v>26</v>
      </c>
      <c r="C29" s="126" t="s">
        <v>27</v>
      </c>
      <c r="D29" s="129">
        <f>'Α1.1. Τακτικός προϋπ.'!D29+'Α1.2. ΠΔΕ, ΤΑΑ &amp; λοιπά εργαλεία'!D29</f>
        <v>0</v>
      </c>
      <c r="E29" s="129">
        <f>'Α1.1. Τακτικός προϋπ.'!E29+'Α1.2. ΠΔΕ, ΤΑΑ &amp; λοιπά εργαλεία'!E29</f>
        <v>0</v>
      </c>
      <c r="F29" s="129">
        <f>'Α1.1. Τακτικός προϋπ.'!F29+'Α1.2. ΠΔΕ, ΤΑΑ &amp; λοιπά εργαλεία'!F29</f>
        <v>0</v>
      </c>
      <c r="G29" s="129">
        <f>'Α1.1. Τακτικός προϋπ.'!G29+'Α1.2. ΠΔΕ, ΤΑΑ &amp; λοιπά εργαλεία'!G29</f>
        <v>0</v>
      </c>
      <c r="H29" s="129">
        <f>'Α1.1. Τακτικός προϋπ.'!H29+'Α1.2. ΠΔΕ, ΤΑΑ &amp; λοιπά εργαλεία'!H29</f>
        <v>0</v>
      </c>
      <c r="I29" s="129">
        <f>'Α1.1. Τακτικός προϋπ.'!I29+'Α1.2. ΠΔΕ, ΤΑΑ &amp; λοιπά εργαλεία'!I29</f>
        <v>0</v>
      </c>
    </row>
    <row r="30" spans="1:9" x14ac:dyDescent="0.2">
      <c r="A30" s="121"/>
      <c r="B30" s="125">
        <v>21102</v>
      </c>
      <c r="C30" s="126" t="s">
        <v>105</v>
      </c>
      <c r="D30" s="129">
        <f>'Α1.1. Τακτικός προϋπ.'!D30+'Α1.2. ΠΔΕ, ΤΑΑ &amp; λοιπά εργαλεία'!D30</f>
        <v>0</v>
      </c>
      <c r="E30" s="129">
        <f>'Α1.1. Τακτικός προϋπ.'!E30+'Α1.2. ΠΔΕ, ΤΑΑ &amp; λοιπά εργαλεία'!E30</f>
        <v>0</v>
      </c>
      <c r="F30" s="129">
        <f>'Α1.1. Τακτικός προϋπ.'!F30+'Α1.2. ΠΔΕ, ΤΑΑ &amp; λοιπά εργαλεία'!F30</f>
        <v>0</v>
      </c>
      <c r="G30" s="129">
        <f>'Α1.1. Τακτικός προϋπ.'!G30+'Α1.2. ΠΔΕ, ΤΑΑ &amp; λοιπά εργαλεία'!G30</f>
        <v>0</v>
      </c>
      <c r="H30" s="129">
        <f>'Α1.1. Τακτικός προϋπ.'!H30+'Α1.2. ΠΔΕ, ΤΑΑ &amp; λοιπά εργαλεία'!H30</f>
        <v>0</v>
      </c>
      <c r="I30" s="129">
        <f>'Α1.1. Τακτικός προϋπ.'!I30+'Α1.2. ΠΔΕ, ΤΑΑ &amp; λοιπά εργαλεία'!I30</f>
        <v>0</v>
      </c>
    </row>
    <row r="31" spans="1:9" x14ac:dyDescent="0.2">
      <c r="A31" s="121"/>
      <c r="B31" s="125">
        <v>21202</v>
      </c>
      <c r="C31" s="126" t="s">
        <v>104</v>
      </c>
      <c r="D31" s="129">
        <f>'Α1.1. Τακτικός προϋπ.'!D31+'Α1.2. ΠΔΕ, ΤΑΑ &amp; λοιπά εργαλεία'!D31</f>
        <v>0</v>
      </c>
      <c r="E31" s="129">
        <f>'Α1.1. Τακτικός προϋπ.'!E31+'Α1.2. ΠΔΕ, ΤΑΑ &amp; λοιπά εργαλεία'!E31</f>
        <v>0</v>
      </c>
      <c r="F31" s="129">
        <f>'Α1.1. Τακτικός προϋπ.'!F31+'Α1.2. ΠΔΕ, ΤΑΑ &amp; λοιπά εργαλεία'!F31</f>
        <v>0</v>
      </c>
      <c r="G31" s="129">
        <f>'Α1.1. Τακτικός προϋπ.'!G31+'Α1.2. ΠΔΕ, ΤΑΑ &amp; λοιπά εργαλεία'!G31</f>
        <v>0</v>
      </c>
      <c r="H31" s="129">
        <f>'Α1.1. Τακτικός προϋπ.'!H31+'Α1.2. ΠΔΕ, ΤΑΑ &amp; λοιπά εργαλεία'!H31</f>
        <v>0</v>
      </c>
      <c r="I31" s="129">
        <f>'Α1.1. Τακτικός προϋπ.'!I31+'Α1.2. ΠΔΕ, ΤΑΑ &amp; λοιπά εργαλεία'!I31</f>
        <v>0</v>
      </c>
    </row>
    <row r="32" spans="1:9" x14ac:dyDescent="0.2">
      <c r="A32" s="121"/>
      <c r="B32" s="125">
        <v>21302</v>
      </c>
      <c r="C32" s="126" t="s">
        <v>103</v>
      </c>
      <c r="D32" s="129">
        <f>'Α1.1. Τακτικός προϋπ.'!D32+'Α1.2. ΠΔΕ, ΤΑΑ &amp; λοιπά εργαλεία'!D32</f>
        <v>0</v>
      </c>
      <c r="E32" s="129">
        <f>'Α1.1. Τακτικός προϋπ.'!E32+'Α1.2. ΠΔΕ, ΤΑΑ &amp; λοιπά εργαλεία'!E32</f>
        <v>0</v>
      </c>
      <c r="F32" s="129">
        <f>'Α1.1. Τακτικός προϋπ.'!F32+'Α1.2. ΠΔΕ, ΤΑΑ &amp; λοιπά εργαλεία'!F32</f>
        <v>0</v>
      </c>
      <c r="G32" s="129">
        <f>'Α1.1. Τακτικός προϋπ.'!G32+'Α1.2. ΠΔΕ, ΤΑΑ &amp; λοιπά εργαλεία'!G32</f>
        <v>0</v>
      </c>
      <c r="H32" s="129">
        <f>'Α1.1. Τακτικός προϋπ.'!H32+'Α1.2. ΠΔΕ, ΤΑΑ &amp; λοιπά εργαλεία'!H32</f>
        <v>0</v>
      </c>
      <c r="I32" s="129">
        <f>'Α1.1. Τακτικός προϋπ.'!I32+'Α1.2. ΠΔΕ, ΤΑΑ &amp; λοιπά εργαλεία'!I32</f>
        <v>0</v>
      </c>
    </row>
    <row r="33" spans="1:9" x14ac:dyDescent="0.2">
      <c r="A33" s="121"/>
      <c r="B33" s="125">
        <v>219</v>
      </c>
      <c r="C33" s="126" t="s">
        <v>28</v>
      </c>
      <c r="D33" s="129">
        <f>'Α1.1. Τακτικός προϋπ.'!D33+'Α1.2. ΠΔΕ, ΤΑΑ &amp; λοιπά εργαλεία'!D33</f>
        <v>0</v>
      </c>
      <c r="E33" s="129">
        <f>'Α1.1. Τακτικός προϋπ.'!E33+'Α1.2. ΠΔΕ, ΤΑΑ &amp; λοιπά εργαλεία'!E33</f>
        <v>0</v>
      </c>
      <c r="F33" s="129">
        <f>'Α1.1. Τακτικός προϋπ.'!F33+'Α1.2. ΠΔΕ, ΤΑΑ &amp; λοιπά εργαλεία'!F33</f>
        <v>0</v>
      </c>
      <c r="G33" s="129">
        <f>'Α1.1. Τακτικός προϋπ.'!G33+'Α1.2. ΠΔΕ, ΤΑΑ &amp; λοιπά εργαλεία'!G33</f>
        <v>0</v>
      </c>
      <c r="H33" s="129">
        <f>'Α1.1. Τακτικός προϋπ.'!H33+'Α1.2. ΠΔΕ, ΤΑΑ &amp; λοιπά εργαλεία'!H33</f>
        <v>0</v>
      </c>
      <c r="I33" s="129">
        <f>'Α1.1. Τακτικός προϋπ.'!I33+'Α1.2. ΠΔΕ, ΤΑΑ &amp; λοιπά εργαλεία'!I33</f>
        <v>0</v>
      </c>
    </row>
    <row r="34" spans="1:9" x14ac:dyDescent="0.2">
      <c r="A34" s="117">
        <v>10</v>
      </c>
      <c r="B34" s="118">
        <v>22</v>
      </c>
      <c r="C34" s="127" t="s">
        <v>29</v>
      </c>
      <c r="D34" s="128">
        <f>'Α1.1. Τακτικός προϋπ.'!D34+'Α1.2. ΠΔΕ, ΤΑΑ &amp; λοιπά εργαλεία'!D34</f>
        <v>0</v>
      </c>
      <c r="E34" s="128">
        <f>'Α1.1. Τακτικός προϋπ.'!E34+'Α1.2. ΠΔΕ, ΤΑΑ &amp; λοιπά εργαλεία'!E34</f>
        <v>0</v>
      </c>
      <c r="F34" s="128">
        <f>'Α1.1. Τακτικός προϋπ.'!F34+'Α1.2. ΠΔΕ, ΤΑΑ &amp; λοιπά εργαλεία'!F34</f>
        <v>0</v>
      </c>
      <c r="G34" s="128">
        <f>'Α1.1. Τακτικός προϋπ.'!G34+'Α1.2. ΠΔΕ, ΤΑΑ &amp; λοιπά εργαλεία'!G34</f>
        <v>0</v>
      </c>
      <c r="H34" s="128">
        <f>'Α1.1. Τακτικός προϋπ.'!H34+'Α1.2. ΠΔΕ, ΤΑΑ &amp; λοιπά εργαλεία'!H34</f>
        <v>0</v>
      </c>
      <c r="I34" s="128">
        <f>'Α1.1. Τακτικός προϋπ.'!I34+'Α1.2. ΠΔΕ, ΤΑΑ &amp; λοιπά εργαλεία'!I34</f>
        <v>0</v>
      </c>
    </row>
    <row r="35" spans="1:9" x14ac:dyDescent="0.2">
      <c r="A35" s="117">
        <v>11</v>
      </c>
      <c r="B35" s="118">
        <v>23</v>
      </c>
      <c r="C35" s="127" t="s">
        <v>11</v>
      </c>
      <c r="D35" s="128">
        <f>'Α1.1. Τακτικός προϋπ.'!D35+'Α1.2. ΠΔΕ, ΤΑΑ &amp; λοιπά εργαλεία'!D35</f>
        <v>0</v>
      </c>
      <c r="E35" s="128">
        <f>'Α1.1. Τακτικός προϋπ.'!E35+'Α1.2. ΠΔΕ, ΤΑΑ &amp; λοιπά εργαλεία'!E35</f>
        <v>0</v>
      </c>
      <c r="F35" s="128">
        <f>'Α1.1. Τακτικός προϋπ.'!F35+'Α1.2. ΠΔΕ, ΤΑΑ &amp; λοιπά εργαλεία'!F35</f>
        <v>0</v>
      </c>
      <c r="G35" s="128">
        <f>'Α1.1. Τακτικός προϋπ.'!G35+'Α1.2. ΠΔΕ, ΤΑΑ &amp; λοιπά εργαλεία'!G35</f>
        <v>0</v>
      </c>
      <c r="H35" s="128">
        <f>'Α1.1. Τακτικός προϋπ.'!H35+'Α1.2. ΠΔΕ, ΤΑΑ &amp; λοιπά εργαλεία'!H35</f>
        <v>0</v>
      </c>
      <c r="I35" s="128">
        <f>'Α1.1. Τακτικός προϋπ.'!I35+'Α1.2. ΠΔΕ, ΤΑΑ &amp; λοιπά εργαλεία'!I35</f>
        <v>0</v>
      </c>
    </row>
    <row r="36" spans="1:9" x14ac:dyDescent="0.2">
      <c r="A36" s="121"/>
      <c r="B36" s="125">
        <v>23104</v>
      </c>
      <c r="C36" s="123" t="s">
        <v>30</v>
      </c>
      <c r="D36" s="129">
        <f>'Α1.1. Τακτικός προϋπ.'!D36+'Α1.2. ΠΔΕ, ΤΑΑ &amp; λοιπά εργαλεία'!D36</f>
        <v>0</v>
      </c>
      <c r="E36" s="129">
        <f>'Α1.1. Τακτικός προϋπ.'!E36+'Α1.2. ΠΔΕ, ΤΑΑ &amp; λοιπά εργαλεία'!E36</f>
        <v>0</v>
      </c>
      <c r="F36" s="129">
        <f>'Α1.1. Τακτικός προϋπ.'!F36+'Α1.2. ΠΔΕ, ΤΑΑ &amp; λοιπά εργαλεία'!F36</f>
        <v>0</v>
      </c>
      <c r="G36" s="129">
        <f>'Α1.1. Τακτικός προϋπ.'!G36+'Α1.2. ΠΔΕ, ΤΑΑ &amp; λοιπά εργαλεία'!G36</f>
        <v>0</v>
      </c>
      <c r="H36" s="129">
        <f>'Α1.1. Τακτικός προϋπ.'!H36+'Α1.2. ΠΔΕ, ΤΑΑ &amp; λοιπά εργαλεία'!H36</f>
        <v>0</v>
      </c>
      <c r="I36" s="129">
        <f>'Α1.1. Τακτικός προϋπ.'!I36+'Α1.2. ΠΔΕ, ΤΑΑ &amp; λοιπά εργαλεία'!I36</f>
        <v>0</v>
      </c>
    </row>
    <row r="37" spans="1:9" x14ac:dyDescent="0.2">
      <c r="A37" s="121"/>
      <c r="B37" s="125">
        <v>2310881</v>
      </c>
      <c r="C37" s="126" t="s">
        <v>79</v>
      </c>
      <c r="D37" s="129">
        <f>'Α1.1. Τακτικός προϋπ.'!D37+'Α1.2. ΠΔΕ, ΤΑΑ &amp; λοιπά εργαλεία'!D37</f>
        <v>0</v>
      </c>
      <c r="E37" s="129">
        <f>'Α1.1. Τακτικός προϋπ.'!E37+'Α1.2. ΠΔΕ, ΤΑΑ &amp; λοιπά εργαλεία'!E37</f>
        <v>0</v>
      </c>
      <c r="F37" s="129">
        <f>'Α1.1. Τακτικός προϋπ.'!F37+'Α1.2. ΠΔΕ, ΤΑΑ &amp; λοιπά εργαλεία'!F37</f>
        <v>0</v>
      </c>
      <c r="G37" s="129">
        <f>'Α1.1. Τακτικός προϋπ.'!G37+'Α1.2. ΠΔΕ, ΤΑΑ &amp; λοιπά εργαλεία'!G37</f>
        <v>0</v>
      </c>
      <c r="H37" s="129">
        <f>'Α1.1. Τακτικός προϋπ.'!H37+'Α1.2. ΠΔΕ, ΤΑΑ &amp; λοιπά εργαλεία'!H37</f>
        <v>0</v>
      </c>
      <c r="I37" s="129">
        <f>'Α1.1. Τακτικός προϋπ.'!I37+'Α1.2. ΠΔΕ, ΤΑΑ &amp; λοιπά εργαλεία'!I37</f>
        <v>0</v>
      </c>
    </row>
    <row r="38" spans="1:9" x14ac:dyDescent="0.2">
      <c r="A38" s="117">
        <v>12</v>
      </c>
      <c r="B38" s="118">
        <v>24</v>
      </c>
      <c r="C38" s="127" t="s">
        <v>90</v>
      </c>
      <c r="D38" s="128">
        <f>'Α1.1. Τακτικός προϋπ.'!D38+'Α1.2. ΠΔΕ, ΤΑΑ &amp; λοιπά εργαλεία'!D38</f>
        <v>0</v>
      </c>
      <c r="E38" s="128">
        <f>'Α1.1. Τακτικός προϋπ.'!E38+'Α1.2. ΠΔΕ, ΤΑΑ &amp; λοιπά εργαλεία'!E38</f>
        <v>0</v>
      </c>
      <c r="F38" s="128">
        <f>'Α1.1. Τακτικός προϋπ.'!F38+'Α1.2. ΠΔΕ, ΤΑΑ &amp; λοιπά εργαλεία'!F38</f>
        <v>0</v>
      </c>
      <c r="G38" s="128">
        <f>'Α1.1. Τακτικός προϋπ.'!G38+'Α1.2. ΠΔΕ, ΤΑΑ &amp; λοιπά εργαλεία'!G38</f>
        <v>0</v>
      </c>
      <c r="H38" s="128">
        <f>'Α1.1. Τακτικός προϋπ.'!H38+'Α1.2. ΠΔΕ, ΤΑΑ &amp; λοιπά εργαλεία'!H38</f>
        <v>0</v>
      </c>
      <c r="I38" s="128">
        <f>'Α1.1. Τακτικός προϋπ.'!I38+'Α1.2. ΠΔΕ, ΤΑΑ &amp; λοιπά εργαλεία'!I38</f>
        <v>0</v>
      </c>
    </row>
    <row r="39" spans="1:9" x14ac:dyDescent="0.2">
      <c r="A39" s="121"/>
      <c r="B39" s="125">
        <v>241</v>
      </c>
      <c r="C39" s="130" t="s">
        <v>31</v>
      </c>
      <c r="D39" s="129">
        <f>'Α1.1. Τακτικός προϋπ.'!D39+'Α1.2. ΠΔΕ, ΤΑΑ &amp; λοιπά εργαλεία'!D39</f>
        <v>0</v>
      </c>
      <c r="E39" s="129">
        <f>'Α1.1. Τακτικός προϋπ.'!E39+'Α1.2. ΠΔΕ, ΤΑΑ &amp; λοιπά εργαλεία'!E39</f>
        <v>0</v>
      </c>
      <c r="F39" s="129">
        <f>'Α1.1. Τακτικός προϋπ.'!F39+'Α1.2. ΠΔΕ, ΤΑΑ &amp; λοιπά εργαλεία'!F39</f>
        <v>0</v>
      </c>
      <c r="G39" s="129">
        <f>'Α1.1. Τακτικός προϋπ.'!G39+'Α1.2. ΠΔΕ, ΤΑΑ &amp; λοιπά εργαλεία'!G39</f>
        <v>0</v>
      </c>
      <c r="H39" s="129">
        <f>'Α1.1. Τακτικός προϋπ.'!H39+'Α1.2. ΠΔΕ, ΤΑΑ &amp; λοιπά εργαλεία'!H39</f>
        <v>0</v>
      </c>
      <c r="I39" s="129">
        <f>'Α1.1. Τακτικός προϋπ.'!I39+'Α1.2. ΠΔΕ, ΤΑΑ &amp; λοιπά εργαλεία'!I39</f>
        <v>0</v>
      </c>
    </row>
    <row r="40" spans="1:9" x14ac:dyDescent="0.2">
      <c r="A40" s="121"/>
      <c r="B40" s="125">
        <v>242</v>
      </c>
      <c r="C40" s="130" t="s">
        <v>32</v>
      </c>
      <c r="D40" s="129">
        <f>'Α1.1. Τακτικός προϋπ.'!D40+'Α1.2. ΠΔΕ, ΤΑΑ &amp; λοιπά εργαλεία'!D40</f>
        <v>0</v>
      </c>
      <c r="E40" s="129">
        <f>'Α1.1. Τακτικός προϋπ.'!E40+'Α1.2. ΠΔΕ, ΤΑΑ &amp; λοιπά εργαλεία'!E40</f>
        <v>0</v>
      </c>
      <c r="F40" s="129">
        <f>'Α1.1. Τακτικός προϋπ.'!F40+'Α1.2. ΠΔΕ, ΤΑΑ &amp; λοιπά εργαλεία'!F40</f>
        <v>0</v>
      </c>
      <c r="G40" s="129">
        <f>'Α1.1. Τακτικός προϋπ.'!G40+'Α1.2. ΠΔΕ, ΤΑΑ &amp; λοιπά εργαλεία'!G40</f>
        <v>0</v>
      </c>
      <c r="H40" s="129">
        <f>'Α1.1. Τακτικός προϋπ.'!H40+'Α1.2. ΠΔΕ, ΤΑΑ &amp; λοιπά εργαλεία'!H40</f>
        <v>0</v>
      </c>
      <c r="I40" s="129">
        <f>'Α1.1. Τακτικός προϋπ.'!I40+'Α1.2. ΠΔΕ, ΤΑΑ &amp; λοιπά εργαλεία'!I40</f>
        <v>0</v>
      </c>
    </row>
    <row r="41" spans="1:9" x14ac:dyDescent="0.2">
      <c r="A41" s="121"/>
      <c r="B41" s="131">
        <v>244</v>
      </c>
      <c r="C41" s="126" t="s">
        <v>33</v>
      </c>
      <c r="D41" s="129">
        <f>'Α1.1. Τακτικός προϋπ.'!D41+'Α1.2. ΠΔΕ, ΤΑΑ &amp; λοιπά εργαλεία'!D41</f>
        <v>0</v>
      </c>
      <c r="E41" s="129">
        <f>'Α1.1. Τακτικός προϋπ.'!E41+'Α1.2. ΠΔΕ, ΤΑΑ &amp; λοιπά εργαλεία'!E41</f>
        <v>0</v>
      </c>
      <c r="F41" s="129">
        <f>'Α1.1. Τακτικός προϋπ.'!F41+'Α1.2. ΠΔΕ, ΤΑΑ &amp; λοιπά εργαλεία'!F41</f>
        <v>0</v>
      </c>
      <c r="G41" s="129">
        <f>'Α1.1. Τακτικός προϋπ.'!G41+'Α1.2. ΠΔΕ, ΤΑΑ &amp; λοιπά εργαλεία'!G41</f>
        <v>0</v>
      </c>
      <c r="H41" s="129">
        <f>'Α1.1. Τακτικός προϋπ.'!H41+'Α1.2. ΠΔΕ, ΤΑΑ &amp; λοιπά εργαλεία'!H41</f>
        <v>0</v>
      </c>
      <c r="I41" s="129">
        <f>'Α1.1. Τακτικός προϋπ.'!I41+'Α1.2. ΠΔΕ, ΤΑΑ &amp; λοιπά εργαλεία'!I41</f>
        <v>0</v>
      </c>
    </row>
    <row r="42" spans="1:9" x14ac:dyDescent="0.2">
      <c r="A42" s="117">
        <v>13</v>
      </c>
      <c r="B42" s="118">
        <v>25</v>
      </c>
      <c r="C42" s="127" t="s">
        <v>34</v>
      </c>
      <c r="D42" s="128">
        <f>'Α1.1. Τακτικός προϋπ.'!D42+'Α1.2. ΠΔΕ, ΤΑΑ &amp; λοιπά εργαλεία'!D42</f>
        <v>0</v>
      </c>
      <c r="E42" s="128">
        <f>'Α1.1. Τακτικός προϋπ.'!E42+'Α1.2. ΠΔΕ, ΤΑΑ &amp; λοιπά εργαλεία'!E42</f>
        <v>0</v>
      </c>
      <c r="F42" s="128">
        <f>'Α1.1. Τακτικός προϋπ.'!F42+'Α1.2. ΠΔΕ, ΤΑΑ &amp; λοιπά εργαλεία'!F42</f>
        <v>0</v>
      </c>
      <c r="G42" s="128">
        <f>'Α1.1. Τακτικός προϋπ.'!G42+'Α1.2. ΠΔΕ, ΤΑΑ &amp; λοιπά εργαλεία'!G42</f>
        <v>0</v>
      </c>
      <c r="H42" s="128">
        <f>'Α1.1. Τακτικός προϋπ.'!H42+'Α1.2. ΠΔΕ, ΤΑΑ &amp; λοιπά εργαλεία'!H42</f>
        <v>0</v>
      </c>
      <c r="I42" s="128">
        <f>'Α1.1. Τακτικός προϋπ.'!I42+'Α1.2. ΠΔΕ, ΤΑΑ &amp; λοιπά εργαλεία'!I42</f>
        <v>0</v>
      </c>
    </row>
    <row r="43" spans="1:9" x14ac:dyDescent="0.2">
      <c r="A43" s="117">
        <v>14</v>
      </c>
      <c r="B43" s="118">
        <v>26</v>
      </c>
      <c r="C43" s="127" t="s">
        <v>16</v>
      </c>
      <c r="D43" s="128">
        <f>'Α1.1. Τακτικός προϋπ.'!D43+'Α1.2. ΠΔΕ, ΤΑΑ &amp; λοιπά εργαλεία'!D43</f>
        <v>0</v>
      </c>
      <c r="E43" s="128">
        <f>'Α1.1. Τακτικός προϋπ.'!E43+'Α1.2. ΠΔΕ, ΤΑΑ &amp; λοιπά εργαλεία'!E43</f>
        <v>0</v>
      </c>
      <c r="F43" s="128">
        <f>'Α1.1. Τακτικός προϋπ.'!F43+'Α1.2. ΠΔΕ, ΤΑΑ &amp; λοιπά εργαλεία'!F43</f>
        <v>0</v>
      </c>
      <c r="G43" s="128">
        <f>'Α1.1. Τακτικός προϋπ.'!G43+'Α1.2. ΠΔΕ, ΤΑΑ &amp; λοιπά εργαλεία'!G43</f>
        <v>0</v>
      </c>
      <c r="H43" s="128">
        <f>'Α1.1. Τακτικός προϋπ.'!H43+'Α1.2. ΠΔΕ, ΤΑΑ &amp; λοιπά εργαλεία'!H43</f>
        <v>0</v>
      </c>
      <c r="I43" s="128">
        <f>'Α1.1. Τακτικός προϋπ.'!I43+'Α1.2. ΠΔΕ, ΤΑΑ &amp; λοιπά εργαλεία'!I43</f>
        <v>0</v>
      </c>
    </row>
    <row r="44" spans="1:9" x14ac:dyDescent="0.2">
      <c r="A44" s="117">
        <v>15</v>
      </c>
      <c r="B44" s="118">
        <v>27</v>
      </c>
      <c r="C44" s="127" t="s">
        <v>35</v>
      </c>
      <c r="D44" s="128">
        <f>'Α1.1. Τακτικός προϋπ.'!D44+'Α1.2. ΠΔΕ, ΤΑΑ &amp; λοιπά εργαλεία'!D44</f>
        <v>0</v>
      </c>
      <c r="E44" s="128">
        <f>'Α1.1. Τακτικός προϋπ.'!E44+'Α1.2. ΠΔΕ, ΤΑΑ &amp; λοιπά εργαλεία'!E44</f>
        <v>0</v>
      </c>
      <c r="F44" s="128">
        <f>'Α1.1. Τακτικός προϋπ.'!F44+'Α1.2. ΠΔΕ, ΤΑΑ &amp; λοιπά εργαλεία'!F44</f>
        <v>0</v>
      </c>
      <c r="G44" s="128">
        <f>'Α1.1. Τακτικός προϋπ.'!G44+'Α1.2. ΠΔΕ, ΤΑΑ &amp; λοιπά εργαλεία'!G44</f>
        <v>0</v>
      </c>
      <c r="H44" s="128">
        <f>'Α1.1. Τακτικός προϋπ.'!H44+'Α1.2. ΠΔΕ, ΤΑΑ &amp; λοιπά εργαλεία'!H44</f>
        <v>0</v>
      </c>
      <c r="I44" s="128">
        <f>'Α1.1. Τακτικός προϋπ.'!I44+'Α1.2. ΠΔΕ, ΤΑΑ &amp; λοιπά εργαλεία'!I44</f>
        <v>0</v>
      </c>
    </row>
    <row r="45" spans="1:9" x14ac:dyDescent="0.2">
      <c r="A45" s="117">
        <v>16</v>
      </c>
      <c r="B45" s="118">
        <v>29</v>
      </c>
      <c r="C45" s="127" t="s">
        <v>36</v>
      </c>
      <c r="D45" s="128">
        <f>'Α1.1. Τακτικός προϋπ.'!D45+'Α1.2. ΠΔΕ, ΤΑΑ &amp; λοιπά εργαλεία'!D45</f>
        <v>0</v>
      </c>
      <c r="E45" s="128">
        <f>'Α1.1. Τακτικός προϋπ.'!E45+'Α1.2. ΠΔΕ, ΤΑΑ &amp; λοιπά εργαλεία'!E45</f>
        <v>0</v>
      </c>
      <c r="F45" s="128">
        <f>'Α1.1. Τακτικός προϋπ.'!F45+'Α1.2. ΠΔΕ, ΤΑΑ &amp; λοιπά εργαλεία'!F45</f>
        <v>0</v>
      </c>
      <c r="G45" s="128">
        <f>'Α1.1. Τακτικός προϋπ.'!G45+'Α1.2. ΠΔΕ, ΤΑΑ &amp; λοιπά εργαλεία'!G45</f>
        <v>0</v>
      </c>
      <c r="H45" s="128">
        <f>'Α1.1. Τακτικός προϋπ.'!H45+'Α1.2. ΠΔΕ, ΤΑΑ &amp; λοιπά εργαλεία'!H45</f>
        <v>0</v>
      </c>
      <c r="I45" s="128">
        <f>'Α1.1. Τακτικός προϋπ.'!I45+'Α1.2. ΠΔΕ, ΤΑΑ &amp; λοιπά εργαλεία'!I45</f>
        <v>0</v>
      </c>
    </row>
    <row r="46" spans="1:9" x14ac:dyDescent="0.2">
      <c r="A46" s="117">
        <v>17</v>
      </c>
      <c r="B46" s="118">
        <v>31</v>
      </c>
      <c r="C46" s="127" t="s">
        <v>37</v>
      </c>
      <c r="D46" s="128">
        <f>'Α1.1. Τακτικός προϋπ.'!D46+'Α1.2. ΠΔΕ, ΤΑΑ &amp; λοιπά εργαλεία'!D46</f>
        <v>0</v>
      </c>
      <c r="E46" s="128">
        <f>'Α1.1. Τακτικός προϋπ.'!E46+'Α1.2. ΠΔΕ, ΤΑΑ &amp; λοιπά εργαλεία'!E46</f>
        <v>0</v>
      </c>
      <c r="F46" s="128">
        <f>'Α1.1. Τακτικός προϋπ.'!F46+'Α1.2. ΠΔΕ, ΤΑΑ &amp; λοιπά εργαλεία'!F46</f>
        <v>0</v>
      </c>
      <c r="G46" s="128">
        <f>'Α1.1. Τακτικός προϋπ.'!G46+'Α1.2. ΠΔΕ, ΤΑΑ &amp; λοιπά εργαλεία'!G46</f>
        <v>0</v>
      </c>
      <c r="H46" s="128">
        <f>'Α1.1. Τακτικός προϋπ.'!H46+'Α1.2. ΠΔΕ, ΤΑΑ &amp; λοιπά εργαλεία'!H46</f>
        <v>0</v>
      </c>
      <c r="I46" s="128">
        <f>'Α1.1. Τακτικός προϋπ.'!I46+'Α1.2. ΠΔΕ, ΤΑΑ &amp; λοιπά εργαλεία'!I46</f>
        <v>0</v>
      </c>
    </row>
    <row r="47" spans="1:9" x14ac:dyDescent="0.2">
      <c r="A47" s="117">
        <v>18</v>
      </c>
      <c r="B47" s="118">
        <v>32</v>
      </c>
      <c r="C47" s="127" t="s">
        <v>38</v>
      </c>
      <c r="D47" s="128">
        <f>'Α1.1. Τακτικός προϋπ.'!D47+'Α1.2. ΠΔΕ, ΤΑΑ &amp; λοιπά εργαλεία'!D47</f>
        <v>0</v>
      </c>
      <c r="E47" s="128">
        <f>'Α1.1. Τακτικός προϋπ.'!E47+'Α1.2. ΠΔΕ, ΤΑΑ &amp; λοιπά εργαλεία'!E47</f>
        <v>0</v>
      </c>
      <c r="F47" s="128">
        <f>'Α1.1. Τακτικός προϋπ.'!F47+'Α1.2. ΠΔΕ, ΤΑΑ &amp; λοιπά εργαλεία'!F47</f>
        <v>0</v>
      </c>
      <c r="G47" s="128">
        <f>'Α1.1. Τακτικός προϋπ.'!G47+'Α1.2. ΠΔΕ, ΤΑΑ &amp; λοιπά εργαλεία'!G47</f>
        <v>0</v>
      </c>
      <c r="H47" s="128">
        <f>'Α1.1. Τακτικός προϋπ.'!H47+'Α1.2. ΠΔΕ, ΤΑΑ &amp; λοιπά εργαλεία'!H47</f>
        <v>0</v>
      </c>
      <c r="I47" s="128">
        <f>'Α1.1. Τακτικός προϋπ.'!I47+'Α1.2. ΠΔΕ, ΤΑΑ &amp; λοιπά εργαλεία'!I47</f>
        <v>0</v>
      </c>
    </row>
    <row r="48" spans="1:9" x14ac:dyDescent="0.2">
      <c r="A48" s="117">
        <v>19</v>
      </c>
      <c r="B48" s="144">
        <v>33</v>
      </c>
      <c r="C48" s="145" t="s">
        <v>91</v>
      </c>
      <c r="D48" s="128">
        <f>'Α1.1. Τακτικός προϋπ.'!D48+'Α1.2. ΠΔΕ, ΤΑΑ &amp; λοιπά εργαλεία'!D48</f>
        <v>0</v>
      </c>
      <c r="E48" s="128">
        <f>'Α1.1. Τακτικός προϋπ.'!E48+'Α1.2. ΠΔΕ, ΤΑΑ &amp; λοιπά εργαλεία'!E48</f>
        <v>0</v>
      </c>
      <c r="F48" s="128">
        <f>'Α1.1. Τακτικός προϋπ.'!F48+'Α1.2. ΠΔΕ, ΤΑΑ &amp; λοιπά εργαλεία'!F48</f>
        <v>0</v>
      </c>
      <c r="G48" s="128">
        <f>'Α1.1. Τακτικός προϋπ.'!G48+'Α1.2. ΠΔΕ, ΤΑΑ &amp; λοιπά εργαλεία'!G48</f>
        <v>0</v>
      </c>
      <c r="H48" s="128">
        <f>'Α1.1. Τακτικός προϋπ.'!H48+'Α1.2. ΠΔΕ, ΤΑΑ &amp; λοιπά εργαλεία'!H48</f>
        <v>0</v>
      </c>
      <c r="I48" s="128">
        <f>'Α1.1. Τακτικός προϋπ.'!I48+'Α1.2. ΠΔΕ, ΤΑΑ &amp; λοιπά εργαλεία'!I48</f>
        <v>0</v>
      </c>
    </row>
    <row r="49" spans="1:9" x14ac:dyDescent="0.2">
      <c r="A49" s="148" t="s">
        <v>39</v>
      </c>
      <c r="B49" s="152" t="s">
        <v>40</v>
      </c>
      <c r="C49" s="153"/>
      <c r="D49" s="149">
        <f t="shared" ref="D49:I49" si="2">D5-D23</f>
        <v>0</v>
      </c>
      <c r="E49" s="132">
        <f t="shared" si="2"/>
        <v>0</v>
      </c>
      <c r="F49" s="132">
        <f t="shared" si="2"/>
        <v>0</v>
      </c>
      <c r="G49" s="132">
        <f t="shared" si="2"/>
        <v>0</v>
      </c>
      <c r="H49" s="132">
        <f t="shared" si="2"/>
        <v>0</v>
      </c>
      <c r="I49" s="132">
        <f t="shared" si="2"/>
        <v>0</v>
      </c>
    </row>
    <row r="50" spans="1:9" x14ac:dyDescent="0.2">
      <c r="A50" s="97" t="s">
        <v>41</v>
      </c>
      <c r="B50" s="150" t="s">
        <v>42</v>
      </c>
      <c r="C50" s="151"/>
      <c r="D50" s="310">
        <f>D84</f>
        <v>0</v>
      </c>
      <c r="E50" s="310">
        <f>E84</f>
        <v>0</v>
      </c>
      <c r="F50" s="310">
        <f>F84</f>
        <v>0</v>
      </c>
      <c r="G50" s="311"/>
      <c r="H50" s="311"/>
      <c r="I50" s="311"/>
    </row>
    <row r="51" spans="1:9" x14ac:dyDescent="0.2">
      <c r="A51" s="98" t="s">
        <v>43</v>
      </c>
      <c r="B51" s="76" t="s">
        <v>99</v>
      </c>
      <c r="C51" s="77"/>
      <c r="D51" s="312">
        <f>'Α1.1. Τακτικός προϋπ.'!D51+'Α1.2. ΠΔΕ, ΤΑΑ &amp; λοιπά εργαλεία'!D51</f>
        <v>0</v>
      </c>
      <c r="E51" s="312">
        <f>'Α1.1. Τακτικός προϋπ.'!E51+'Α1.2. ΠΔΕ, ΤΑΑ &amp; λοιπά εργαλεία'!E51</f>
        <v>0</v>
      </c>
      <c r="F51" s="313"/>
      <c r="G51" s="313"/>
      <c r="H51" s="313"/>
      <c r="I51" s="313"/>
    </row>
    <row r="52" spans="1:9" x14ac:dyDescent="0.2">
      <c r="A52" s="99" t="s">
        <v>44</v>
      </c>
      <c r="B52" s="79" t="s">
        <v>45</v>
      </c>
      <c r="C52" s="80"/>
      <c r="D52" s="314">
        <f>D49+D50</f>
        <v>0</v>
      </c>
      <c r="E52" s="314">
        <f t="shared" ref="E52:I52" si="3">E49+E50</f>
        <v>0</v>
      </c>
      <c r="F52" s="314">
        <f t="shared" si="3"/>
        <v>0</v>
      </c>
      <c r="G52" s="314">
        <f t="shared" si="3"/>
        <v>0</v>
      </c>
      <c r="H52" s="314">
        <f t="shared" si="3"/>
        <v>0</v>
      </c>
      <c r="I52" s="314">
        <f t="shared" si="3"/>
        <v>0</v>
      </c>
    </row>
    <row r="53" spans="1:9" x14ac:dyDescent="0.2">
      <c r="A53" s="201"/>
      <c r="B53" s="199"/>
      <c r="C53" s="199"/>
      <c r="D53" s="82"/>
      <c r="E53" s="82"/>
      <c r="F53" s="82"/>
      <c r="G53" s="82"/>
      <c r="H53" s="82"/>
      <c r="I53" s="83"/>
    </row>
    <row r="54" spans="1:9" x14ac:dyDescent="0.2">
      <c r="A54" s="73" t="s">
        <v>46</v>
      </c>
      <c r="B54" s="170"/>
      <c r="C54" s="171" t="s">
        <v>82</v>
      </c>
      <c r="D54" s="4">
        <f>D55+D56+D57+D59+D60+D61+D62</f>
        <v>0</v>
      </c>
      <c r="E54" s="4">
        <f t="shared" ref="E54:I54" si="4">E55+E56+E57+E59+E60+E61+E62</f>
        <v>0</v>
      </c>
      <c r="F54" s="4">
        <f t="shared" si="4"/>
        <v>0</v>
      </c>
      <c r="G54" s="4">
        <f t="shared" si="4"/>
        <v>0</v>
      </c>
      <c r="H54" s="4">
        <f t="shared" si="4"/>
        <v>0</v>
      </c>
      <c r="I54" s="4">
        <f t="shared" si="4"/>
        <v>0</v>
      </c>
    </row>
    <row r="55" spans="1:9" x14ac:dyDescent="0.2">
      <c r="A55" s="200">
        <v>20</v>
      </c>
      <c r="B55" s="200">
        <v>43</v>
      </c>
      <c r="C55" s="202" t="s">
        <v>92</v>
      </c>
      <c r="D55" s="133">
        <f>'Α1.1. Τακτικός προϋπ.'!D55+'Α1.2. ΠΔΕ, ΤΑΑ &amp; λοιπά εργαλεία'!D55</f>
        <v>0</v>
      </c>
      <c r="E55" s="133">
        <f>'Α1.1. Τακτικός προϋπ.'!E55+'Α1.2. ΠΔΕ, ΤΑΑ &amp; λοιπά εργαλεία'!E55</f>
        <v>0</v>
      </c>
      <c r="F55" s="133">
        <f>'Α1.1. Τακτικός προϋπ.'!F55+'Α1.2. ΠΔΕ, ΤΑΑ &amp; λοιπά εργαλεία'!F55</f>
        <v>0</v>
      </c>
      <c r="G55" s="133">
        <f>'Α1.1. Τακτικός προϋπ.'!G55+'Α1.2. ΠΔΕ, ΤΑΑ &amp; λοιπά εργαλεία'!G55</f>
        <v>0</v>
      </c>
      <c r="H55" s="133">
        <f>'Α1.1. Τακτικός προϋπ.'!H55+'Α1.2. ΠΔΕ, ΤΑΑ &amp; λοιπά εργαλεία'!H55</f>
        <v>0</v>
      </c>
      <c r="I55" s="133">
        <f>'Α1.1. Τακτικός προϋπ.'!I55+'Α1.2. ΠΔΕ, ΤΑΑ &amp; λοιπά εργαλεία'!I55</f>
        <v>0</v>
      </c>
    </row>
    <row r="56" spans="1:9" x14ac:dyDescent="0.2">
      <c r="A56" s="118">
        <v>21</v>
      </c>
      <c r="B56" s="118">
        <v>44</v>
      </c>
      <c r="C56" s="119" t="s">
        <v>47</v>
      </c>
      <c r="D56" s="133">
        <f>'Α1.1. Τακτικός προϋπ.'!D56+'Α1.2. ΠΔΕ, ΤΑΑ &amp; λοιπά εργαλεία'!D56</f>
        <v>0</v>
      </c>
      <c r="E56" s="133">
        <f>'Α1.1. Τακτικός προϋπ.'!E56+'Α1.2. ΠΔΕ, ΤΑΑ &amp; λοιπά εργαλεία'!E56</f>
        <v>0</v>
      </c>
      <c r="F56" s="133">
        <f>'Α1.1. Τακτικός προϋπ.'!F56+'Α1.2. ΠΔΕ, ΤΑΑ &amp; λοιπά εργαλεία'!F56</f>
        <v>0</v>
      </c>
      <c r="G56" s="133">
        <f>'Α1.1. Τακτικός προϋπ.'!G56+'Α1.2. ΠΔΕ, ΤΑΑ &amp; λοιπά εργαλεία'!G56</f>
        <v>0</v>
      </c>
      <c r="H56" s="133">
        <f>'Α1.1. Τακτικός προϋπ.'!H56+'Α1.2. ΠΔΕ, ΤΑΑ &amp; λοιπά εργαλεία'!H56</f>
        <v>0</v>
      </c>
      <c r="I56" s="133">
        <f>'Α1.1. Τακτικός προϋπ.'!I56+'Α1.2. ΠΔΕ, ΤΑΑ &amp; λοιπά εργαλεία'!I56</f>
        <v>0</v>
      </c>
    </row>
    <row r="57" spans="1:9" x14ac:dyDescent="0.2">
      <c r="A57" s="118">
        <v>22</v>
      </c>
      <c r="B57" s="118">
        <v>45</v>
      </c>
      <c r="C57" s="119" t="s">
        <v>93</v>
      </c>
      <c r="D57" s="133">
        <f>'Α1.1. Τακτικός προϋπ.'!D57+'Α1.2. ΠΔΕ, ΤΑΑ &amp; λοιπά εργαλεία'!D57</f>
        <v>0</v>
      </c>
      <c r="E57" s="133">
        <f>'Α1.1. Τακτικός προϋπ.'!E57+'Α1.2. ΠΔΕ, ΤΑΑ &amp; λοιπά εργαλεία'!E57</f>
        <v>0</v>
      </c>
      <c r="F57" s="133">
        <f>'Α1.1. Τακτικός προϋπ.'!F57+'Α1.2. ΠΔΕ, ΤΑΑ &amp; λοιπά εργαλεία'!F57</f>
        <v>0</v>
      </c>
      <c r="G57" s="133">
        <f>'Α1.1. Τακτικός προϋπ.'!G57+'Α1.2. ΠΔΕ, ΤΑΑ &amp; λοιπά εργαλεία'!G57</f>
        <v>0</v>
      </c>
      <c r="H57" s="133">
        <f>'Α1.1. Τακτικός προϋπ.'!H57+'Α1.2. ΠΔΕ, ΤΑΑ &amp; λοιπά εργαλεία'!H57</f>
        <v>0</v>
      </c>
      <c r="I57" s="133">
        <f>'Α1.1. Τακτικός προϋπ.'!I57+'Α1.2. ΠΔΕ, ΤΑΑ &amp; λοιπά εργαλεία'!I57</f>
        <v>0</v>
      </c>
    </row>
    <row r="58" spans="1:9" x14ac:dyDescent="0.2">
      <c r="A58" s="134"/>
      <c r="B58" s="125">
        <v>4540101</v>
      </c>
      <c r="C58" s="126" t="s">
        <v>689</v>
      </c>
      <c r="D58" s="135">
        <f>'Α1.1. Τακτικός προϋπ.'!D58+'Α1.2. ΠΔΕ, ΤΑΑ &amp; λοιπά εργαλεία'!D58</f>
        <v>0</v>
      </c>
      <c r="E58" s="135">
        <f>'Α1.1. Τακτικός προϋπ.'!E58+'Α1.2. ΠΔΕ, ΤΑΑ &amp; λοιπά εργαλεία'!E58</f>
        <v>0</v>
      </c>
      <c r="F58" s="135">
        <f>'Α1.1. Τακτικός προϋπ.'!F58+'Α1.2. ΠΔΕ, ΤΑΑ &amp; λοιπά εργαλεία'!F58</f>
        <v>0</v>
      </c>
      <c r="G58" s="135">
        <f>'Α1.1. Τακτικός προϋπ.'!G58+'Α1.2. ΠΔΕ, ΤΑΑ &amp; λοιπά εργαλεία'!G58</f>
        <v>0</v>
      </c>
      <c r="H58" s="135">
        <f>'Α1.1. Τακτικός προϋπ.'!H58+'Α1.2. ΠΔΕ, ΤΑΑ &amp; λοιπά εργαλεία'!H58</f>
        <v>0</v>
      </c>
      <c r="I58" s="135">
        <f>'Α1.1. Τακτικός προϋπ.'!I58+'Α1.2. ΠΔΕ, ΤΑΑ &amp; λοιπά εργαλεία'!I58</f>
        <v>0</v>
      </c>
    </row>
    <row r="59" spans="1:9" x14ac:dyDescent="0.2">
      <c r="A59" s="118">
        <v>23</v>
      </c>
      <c r="B59" s="118">
        <v>49</v>
      </c>
      <c r="C59" s="119" t="s">
        <v>49</v>
      </c>
      <c r="D59" s="133">
        <f>'Α1.1. Τακτικός προϋπ.'!D59+'Α1.2. ΠΔΕ, ΤΑΑ &amp; λοιπά εργαλεία'!D59</f>
        <v>0</v>
      </c>
      <c r="E59" s="133">
        <f>'Α1.1. Τακτικός προϋπ.'!E59+'Α1.2. ΠΔΕ, ΤΑΑ &amp; λοιπά εργαλεία'!E59</f>
        <v>0</v>
      </c>
      <c r="F59" s="133">
        <f>'Α1.1. Τακτικός προϋπ.'!F59+'Α1.2. ΠΔΕ, ΤΑΑ &amp; λοιπά εργαλεία'!F59</f>
        <v>0</v>
      </c>
      <c r="G59" s="133">
        <f>'Α1.1. Τακτικός προϋπ.'!G59+'Α1.2. ΠΔΕ, ΤΑΑ &amp; λοιπά εργαλεία'!G59</f>
        <v>0</v>
      </c>
      <c r="H59" s="133">
        <f>'Α1.1. Τακτικός προϋπ.'!H59+'Α1.2. ΠΔΕ, ΤΑΑ &amp; λοιπά εργαλεία'!H59</f>
        <v>0</v>
      </c>
      <c r="I59" s="133">
        <f>'Α1.1. Τακτικός προϋπ.'!I59+'Α1.2. ΠΔΕ, ΤΑΑ &amp; λοιπά εργαλεία'!I59</f>
        <v>0</v>
      </c>
    </row>
    <row r="60" spans="1:9" x14ac:dyDescent="0.2">
      <c r="A60" s="118">
        <v>24</v>
      </c>
      <c r="B60" s="118">
        <v>53</v>
      </c>
      <c r="C60" s="119" t="s">
        <v>50</v>
      </c>
      <c r="D60" s="133">
        <f>'Α1.1. Τακτικός προϋπ.'!D60+'Α1.2. ΠΔΕ, ΤΑΑ &amp; λοιπά εργαλεία'!D60</f>
        <v>0</v>
      </c>
      <c r="E60" s="133">
        <f>'Α1.1. Τακτικός προϋπ.'!E60+'Α1.2. ΠΔΕ, ΤΑΑ &amp; λοιπά εργαλεία'!E60</f>
        <v>0</v>
      </c>
      <c r="F60" s="133">
        <f>'Α1.1. Τακτικός προϋπ.'!F60+'Α1.2. ΠΔΕ, ΤΑΑ &amp; λοιπά εργαλεία'!F60</f>
        <v>0</v>
      </c>
      <c r="G60" s="133">
        <f>'Α1.1. Τακτικός προϋπ.'!G60+'Α1.2. ΠΔΕ, ΤΑΑ &amp; λοιπά εργαλεία'!G60</f>
        <v>0</v>
      </c>
      <c r="H60" s="133">
        <f>'Α1.1. Τακτικός προϋπ.'!H60+'Α1.2. ΠΔΕ, ΤΑΑ &amp; λοιπά εργαλεία'!H60</f>
        <v>0</v>
      </c>
      <c r="I60" s="133">
        <f>'Α1.1. Τακτικός προϋπ.'!I60+'Α1.2. ΠΔΕ, ΤΑΑ &amp; λοιπά εργαλεία'!I60</f>
        <v>0</v>
      </c>
    </row>
    <row r="61" spans="1:9" x14ac:dyDescent="0.2">
      <c r="A61" s="118">
        <v>25</v>
      </c>
      <c r="B61" s="118">
        <v>54</v>
      </c>
      <c r="C61" s="119" t="s">
        <v>47</v>
      </c>
      <c r="D61" s="133">
        <f>'Α1.1. Τακτικός προϋπ.'!D61+'Α1.2. ΠΔΕ, ΤΑΑ &amp; λοιπά εργαλεία'!D61</f>
        <v>0</v>
      </c>
      <c r="E61" s="133">
        <f>'Α1.1. Τακτικός προϋπ.'!E61+'Α1.2. ΠΔΕ, ΤΑΑ &amp; λοιπά εργαλεία'!E61</f>
        <v>0</v>
      </c>
      <c r="F61" s="133">
        <f>'Α1.1. Τακτικός προϋπ.'!F61+'Α1.2. ΠΔΕ, ΤΑΑ &amp; λοιπά εργαλεία'!F61</f>
        <v>0</v>
      </c>
      <c r="G61" s="133">
        <f>'Α1.1. Τακτικός προϋπ.'!G61+'Α1.2. ΠΔΕ, ΤΑΑ &amp; λοιπά εργαλεία'!G61</f>
        <v>0</v>
      </c>
      <c r="H61" s="133">
        <f>'Α1.1. Τακτικός προϋπ.'!H61+'Α1.2. ΠΔΕ, ΤΑΑ &amp; λοιπά εργαλεία'!H61</f>
        <v>0</v>
      </c>
      <c r="I61" s="133">
        <f>'Α1.1. Τακτικός προϋπ.'!I61+'Α1.2. ΠΔΕ, ΤΑΑ &amp; λοιπά εργαλεία'!I61</f>
        <v>0</v>
      </c>
    </row>
    <row r="62" spans="1:9" x14ac:dyDescent="0.2">
      <c r="A62" s="118">
        <v>26</v>
      </c>
      <c r="B62" s="118">
        <v>59</v>
      </c>
      <c r="C62" s="127" t="s">
        <v>51</v>
      </c>
      <c r="D62" s="133">
        <f>'Α1.1. Τακτικός προϋπ.'!D62+'Α1.2. ΠΔΕ, ΤΑΑ &amp; λοιπά εργαλεία'!D62</f>
        <v>0</v>
      </c>
      <c r="E62" s="133">
        <f>'Α1.1. Τακτικός προϋπ.'!E62+'Α1.2. ΠΔΕ, ΤΑΑ &amp; λοιπά εργαλεία'!E62</f>
        <v>0</v>
      </c>
      <c r="F62" s="133">
        <f>'Α1.1. Τακτικός προϋπ.'!F62+'Α1.2. ΠΔΕ, ΤΑΑ &amp; λοιπά εργαλεία'!F62</f>
        <v>0</v>
      </c>
      <c r="G62" s="133">
        <f>'Α1.1. Τακτικός προϋπ.'!G62+'Α1.2. ΠΔΕ, ΤΑΑ &amp; λοιπά εργαλεία'!G62</f>
        <v>0</v>
      </c>
      <c r="H62" s="133">
        <f>'Α1.1. Τακτικός προϋπ.'!H62+'Α1.2. ΠΔΕ, ΤΑΑ &amp; λοιπά εργαλεία'!H62</f>
        <v>0</v>
      </c>
      <c r="I62" s="133">
        <f>'Α1.1. Τακτικός προϋπ.'!I62+'Α1.2. ΠΔΕ, ΤΑΑ &amp; λοιπά εργαλεία'!I62</f>
        <v>0</v>
      </c>
    </row>
    <row r="63" spans="1:9" x14ac:dyDescent="0.2">
      <c r="A63" s="134"/>
      <c r="B63" s="203">
        <v>593</v>
      </c>
      <c r="C63" s="204" t="s">
        <v>52</v>
      </c>
      <c r="D63" s="135">
        <f>'Α1.1. Τακτικός προϋπ.'!D63+'Α1.2. ΠΔΕ, ΤΑΑ &amp; λοιπά εργαλεία'!D63</f>
        <v>0</v>
      </c>
      <c r="E63" s="135">
        <f>'Α1.1. Τακτικός προϋπ.'!E63+'Α1.2. ΠΔΕ, ΤΑΑ &amp; λοιπά εργαλεία'!E63</f>
        <v>0</v>
      </c>
      <c r="F63" s="135">
        <f>'Α1.1. Τακτικός προϋπ.'!F63+'Α1.2. ΠΔΕ, ΤΑΑ &amp; λοιπά εργαλεία'!F63</f>
        <v>0</v>
      </c>
      <c r="G63" s="135">
        <f>'Α1.1. Τακτικός προϋπ.'!G63+'Α1.2. ΠΔΕ, ΤΑΑ &amp; λοιπά εργαλεία'!G63</f>
        <v>0</v>
      </c>
      <c r="H63" s="135">
        <f>'Α1.1. Τακτικός προϋπ.'!H63+'Α1.2. ΠΔΕ, ΤΑΑ &amp; λοιπά εργαλεία'!H63</f>
        <v>0</v>
      </c>
      <c r="I63" s="135">
        <f>'Α1.1. Τακτικός προϋπ.'!I63+'Α1.2. ΠΔΕ, ΤΑΑ &amp; λοιπά εργαλεία'!I63</f>
        <v>0</v>
      </c>
    </row>
    <row r="64" spans="1:9" x14ac:dyDescent="0.2">
      <c r="A64" s="143" t="s">
        <v>53</v>
      </c>
      <c r="B64" s="92"/>
      <c r="C64" s="50" t="s">
        <v>83</v>
      </c>
      <c r="D64" s="4">
        <f>D65+D66+D67+D69+D70+D71+D72</f>
        <v>0</v>
      </c>
      <c r="E64" s="4">
        <f t="shared" ref="E64:I64" si="5">E65+E66+E67+E69+E70+E71+E72</f>
        <v>0</v>
      </c>
      <c r="F64" s="4">
        <f t="shared" si="5"/>
        <v>0</v>
      </c>
      <c r="G64" s="4">
        <f t="shared" si="5"/>
        <v>0</v>
      </c>
      <c r="H64" s="4">
        <f t="shared" si="5"/>
        <v>0</v>
      </c>
      <c r="I64" s="4">
        <f t="shared" si="5"/>
        <v>0</v>
      </c>
    </row>
    <row r="65" spans="1:9" x14ac:dyDescent="0.2">
      <c r="A65" s="118">
        <v>27</v>
      </c>
      <c r="B65" s="200">
        <v>43</v>
      </c>
      <c r="C65" s="202" t="s">
        <v>92</v>
      </c>
      <c r="D65" s="133">
        <f>'Α1.1. Τακτικός προϋπ.'!D65+'Α1.2. ΠΔΕ, ΤΑΑ &amp; λοιπά εργαλεία'!D65</f>
        <v>0</v>
      </c>
      <c r="E65" s="133">
        <f>'Α1.1. Τακτικός προϋπ.'!E65+'Α1.2. ΠΔΕ, ΤΑΑ &amp; λοιπά εργαλεία'!E65</f>
        <v>0</v>
      </c>
      <c r="F65" s="133">
        <f>'Α1.1. Τακτικός προϋπ.'!F65+'Α1.2. ΠΔΕ, ΤΑΑ &amp; λοιπά εργαλεία'!F65</f>
        <v>0</v>
      </c>
      <c r="G65" s="133">
        <f>'Α1.1. Τακτικός προϋπ.'!G65+'Α1.2. ΠΔΕ, ΤΑΑ &amp; λοιπά εργαλεία'!G65</f>
        <v>0</v>
      </c>
      <c r="H65" s="133">
        <f>'Α1.1. Τακτικός προϋπ.'!H65+'Α1.2. ΠΔΕ, ΤΑΑ &amp; λοιπά εργαλεία'!H65</f>
        <v>0</v>
      </c>
      <c r="I65" s="133">
        <f>'Α1.1. Τακτικός προϋπ.'!I65+'Α1.2. ΠΔΕ, ΤΑΑ &amp; λοιπά εργαλεία'!I65</f>
        <v>0</v>
      </c>
    </row>
    <row r="66" spans="1:9" x14ac:dyDescent="0.2">
      <c r="A66" s="118">
        <v>28</v>
      </c>
      <c r="B66" s="118">
        <v>44</v>
      </c>
      <c r="C66" s="119" t="s">
        <v>47</v>
      </c>
      <c r="D66" s="133">
        <f>'Α1.1. Τακτικός προϋπ.'!D66+'Α1.2. ΠΔΕ, ΤΑΑ &amp; λοιπά εργαλεία'!D66</f>
        <v>0</v>
      </c>
      <c r="E66" s="133">
        <f>'Α1.1. Τακτικός προϋπ.'!E66+'Α1.2. ΠΔΕ, ΤΑΑ &amp; λοιπά εργαλεία'!E66</f>
        <v>0</v>
      </c>
      <c r="F66" s="133">
        <f>'Α1.1. Τακτικός προϋπ.'!F66+'Α1.2. ΠΔΕ, ΤΑΑ &amp; λοιπά εργαλεία'!F66</f>
        <v>0</v>
      </c>
      <c r="G66" s="133">
        <f>'Α1.1. Τακτικός προϋπ.'!G66+'Α1.2. ΠΔΕ, ΤΑΑ &amp; λοιπά εργαλεία'!G66</f>
        <v>0</v>
      </c>
      <c r="H66" s="133">
        <f>'Α1.1. Τακτικός προϋπ.'!H66+'Α1.2. ΠΔΕ, ΤΑΑ &amp; λοιπά εργαλεία'!H66</f>
        <v>0</v>
      </c>
      <c r="I66" s="133">
        <f>'Α1.1. Τακτικός προϋπ.'!I66+'Α1.2. ΠΔΕ, ΤΑΑ &amp; λοιπά εργαλεία'!I66</f>
        <v>0</v>
      </c>
    </row>
    <row r="67" spans="1:9" x14ac:dyDescent="0.2">
      <c r="A67" s="118">
        <v>29</v>
      </c>
      <c r="B67" s="118">
        <v>45</v>
      </c>
      <c r="C67" s="119" t="s">
        <v>93</v>
      </c>
      <c r="D67" s="133">
        <f>'Α1.1. Τακτικός προϋπ.'!D67+'Α1.2. ΠΔΕ, ΤΑΑ &amp; λοιπά εργαλεία'!D67</f>
        <v>0</v>
      </c>
      <c r="E67" s="133">
        <f>'Α1.1. Τακτικός προϋπ.'!E67+'Α1.2. ΠΔΕ, ΤΑΑ &amp; λοιπά εργαλεία'!E67</f>
        <v>0</v>
      </c>
      <c r="F67" s="133">
        <f>'Α1.1. Τακτικός προϋπ.'!F67+'Α1.2. ΠΔΕ, ΤΑΑ &amp; λοιπά εργαλεία'!F67</f>
        <v>0</v>
      </c>
      <c r="G67" s="133">
        <f>'Α1.1. Τακτικός προϋπ.'!G67+'Α1.2. ΠΔΕ, ΤΑΑ &amp; λοιπά εργαλεία'!G67</f>
        <v>0</v>
      </c>
      <c r="H67" s="133">
        <f>'Α1.1. Τακτικός προϋπ.'!H67+'Α1.2. ΠΔΕ, ΤΑΑ &amp; λοιπά εργαλεία'!H67</f>
        <v>0</v>
      </c>
      <c r="I67" s="133">
        <f>'Α1.1. Τακτικός προϋπ.'!I67+'Α1.2. ΠΔΕ, ΤΑΑ &amp; λοιπά εργαλεία'!I67</f>
        <v>0</v>
      </c>
    </row>
    <row r="68" spans="1:9" x14ac:dyDescent="0.2">
      <c r="A68" s="134"/>
      <c r="B68" s="125">
        <v>4540101</v>
      </c>
      <c r="C68" s="136" t="s">
        <v>48</v>
      </c>
      <c r="D68" s="135">
        <f>'Α1.1. Τακτικός προϋπ.'!D68+'Α1.2. ΠΔΕ, ΤΑΑ &amp; λοιπά εργαλεία'!D68</f>
        <v>0</v>
      </c>
      <c r="E68" s="135">
        <f>'Α1.1. Τακτικός προϋπ.'!E68+'Α1.2. ΠΔΕ, ΤΑΑ &amp; λοιπά εργαλεία'!E68</f>
        <v>0</v>
      </c>
      <c r="F68" s="135">
        <f>'Α1.1. Τακτικός προϋπ.'!F68+'Α1.2. ΠΔΕ, ΤΑΑ &amp; λοιπά εργαλεία'!F68</f>
        <v>0</v>
      </c>
      <c r="G68" s="135">
        <f>'Α1.1. Τακτικός προϋπ.'!G68+'Α1.2. ΠΔΕ, ΤΑΑ &amp; λοιπά εργαλεία'!G68</f>
        <v>0</v>
      </c>
      <c r="H68" s="135">
        <f>'Α1.1. Τακτικός προϋπ.'!H68+'Α1.2. ΠΔΕ, ΤΑΑ &amp; λοιπά εργαλεία'!H68</f>
        <v>0</v>
      </c>
      <c r="I68" s="135">
        <f>'Α1.1. Τακτικός προϋπ.'!I68+'Α1.2. ΠΔΕ, ΤΑΑ &amp; λοιπά εργαλεία'!I68</f>
        <v>0</v>
      </c>
    </row>
    <row r="69" spans="1:9" x14ac:dyDescent="0.2">
      <c r="A69" s="118">
        <v>30</v>
      </c>
      <c r="B69" s="118">
        <v>49</v>
      </c>
      <c r="C69" s="119" t="s">
        <v>49</v>
      </c>
      <c r="D69" s="133">
        <f>'Α1.1. Τακτικός προϋπ.'!D69+'Α1.2. ΠΔΕ, ΤΑΑ &amp; λοιπά εργαλεία'!D69</f>
        <v>0</v>
      </c>
      <c r="E69" s="133">
        <f>'Α1.1. Τακτικός προϋπ.'!E69+'Α1.2. ΠΔΕ, ΤΑΑ &amp; λοιπά εργαλεία'!E69</f>
        <v>0</v>
      </c>
      <c r="F69" s="133">
        <f>'Α1.1. Τακτικός προϋπ.'!F69+'Α1.2. ΠΔΕ, ΤΑΑ &amp; λοιπά εργαλεία'!F69</f>
        <v>0</v>
      </c>
      <c r="G69" s="133">
        <f>'Α1.1. Τακτικός προϋπ.'!G69+'Α1.2. ΠΔΕ, ΤΑΑ &amp; λοιπά εργαλεία'!G69</f>
        <v>0</v>
      </c>
      <c r="H69" s="133">
        <f>'Α1.1. Τακτικός προϋπ.'!H69+'Α1.2. ΠΔΕ, ΤΑΑ &amp; λοιπά εργαλεία'!H69</f>
        <v>0</v>
      </c>
      <c r="I69" s="133">
        <f>'Α1.1. Τακτικός προϋπ.'!I69+'Α1.2. ΠΔΕ, ΤΑΑ &amp; λοιπά εργαλεία'!I69</f>
        <v>0</v>
      </c>
    </row>
    <row r="70" spans="1:9" x14ac:dyDescent="0.2">
      <c r="A70" s="118">
        <v>31</v>
      </c>
      <c r="B70" s="118">
        <v>53</v>
      </c>
      <c r="C70" s="119" t="s">
        <v>50</v>
      </c>
      <c r="D70" s="133">
        <f>'Α1.1. Τακτικός προϋπ.'!D70+'Α1.2. ΠΔΕ, ΤΑΑ &amp; λοιπά εργαλεία'!D70</f>
        <v>0</v>
      </c>
      <c r="E70" s="133">
        <f>'Α1.1. Τακτικός προϋπ.'!E70+'Α1.2. ΠΔΕ, ΤΑΑ &amp; λοιπά εργαλεία'!E70</f>
        <v>0</v>
      </c>
      <c r="F70" s="133">
        <f>'Α1.1. Τακτικός προϋπ.'!F70+'Α1.2. ΠΔΕ, ΤΑΑ &amp; λοιπά εργαλεία'!F70</f>
        <v>0</v>
      </c>
      <c r="G70" s="133">
        <f>'Α1.1. Τακτικός προϋπ.'!G70+'Α1.2. ΠΔΕ, ΤΑΑ &amp; λοιπά εργαλεία'!G70</f>
        <v>0</v>
      </c>
      <c r="H70" s="133">
        <f>'Α1.1. Τακτικός προϋπ.'!H70+'Α1.2. ΠΔΕ, ΤΑΑ &amp; λοιπά εργαλεία'!H70</f>
        <v>0</v>
      </c>
      <c r="I70" s="133">
        <f>'Α1.1. Τακτικός προϋπ.'!I70+'Α1.2. ΠΔΕ, ΤΑΑ &amp; λοιπά εργαλεία'!I70</f>
        <v>0</v>
      </c>
    </row>
    <row r="71" spans="1:9" x14ac:dyDescent="0.2">
      <c r="A71" s="118">
        <v>32</v>
      </c>
      <c r="B71" s="118">
        <v>54</v>
      </c>
      <c r="C71" s="119" t="s">
        <v>47</v>
      </c>
      <c r="D71" s="133">
        <f>'Α1.1. Τακτικός προϋπ.'!D71+'Α1.2. ΠΔΕ, ΤΑΑ &amp; λοιπά εργαλεία'!D71</f>
        <v>0</v>
      </c>
      <c r="E71" s="133">
        <f>'Α1.1. Τακτικός προϋπ.'!E71+'Α1.2. ΠΔΕ, ΤΑΑ &amp; λοιπά εργαλεία'!E71</f>
        <v>0</v>
      </c>
      <c r="F71" s="133">
        <f>'Α1.1. Τακτικός προϋπ.'!F71+'Α1.2. ΠΔΕ, ΤΑΑ &amp; λοιπά εργαλεία'!F71</f>
        <v>0</v>
      </c>
      <c r="G71" s="133">
        <f>'Α1.1. Τακτικός προϋπ.'!G71+'Α1.2. ΠΔΕ, ΤΑΑ &amp; λοιπά εργαλεία'!G71</f>
        <v>0</v>
      </c>
      <c r="H71" s="133">
        <f>'Α1.1. Τακτικός προϋπ.'!H71+'Α1.2. ΠΔΕ, ΤΑΑ &amp; λοιπά εργαλεία'!H71</f>
        <v>0</v>
      </c>
      <c r="I71" s="133">
        <f>'Α1.1. Τακτικός προϋπ.'!I71+'Α1.2. ΠΔΕ, ΤΑΑ &amp; λοιπά εργαλεία'!I71</f>
        <v>0</v>
      </c>
    </row>
    <row r="72" spans="1:9" x14ac:dyDescent="0.2">
      <c r="A72" s="118">
        <v>33</v>
      </c>
      <c r="B72" s="118">
        <v>59</v>
      </c>
      <c r="C72" s="127" t="s">
        <v>51</v>
      </c>
      <c r="D72" s="133">
        <f>'Α1.1. Τακτικός προϋπ.'!D72+'Α1.2. ΠΔΕ, ΤΑΑ &amp; λοιπά εργαλεία'!D72</f>
        <v>0</v>
      </c>
      <c r="E72" s="133">
        <f>'Α1.1. Τακτικός προϋπ.'!E72+'Α1.2. ΠΔΕ, ΤΑΑ &amp; λοιπά εργαλεία'!E72</f>
        <v>0</v>
      </c>
      <c r="F72" s="133">
        <f>'Α1.1. Τακτικός προϋπ.'!F72+'Α1.2. ΠΔΕ, ΤΑΑ &amp; λοιπά εργαλεία'!F72</f>
        <v>0</v>
      </c>
      <c r="G72" s="133">
        <f>'Α1.1. Τακτικός προϋπ.'!G72+'Α1.2. ΠΔΕ, ΤΑΑ &amp; λοιπά εργαλεία'!G72</f>
        <v>0</v>
      </c>
      <c r="H72" s="133">
        <f>'Α1.1. Τακτικός προϋπ.'!H72+'Α1.2. ΠΔΕ, ΤΑΑ &amp; λοιπά εργαλεία'!H72</f>
        <v>0</v>
      </c>
      <c r="I72" s="133">
        <f>'Α1.1. Τακτικός προϋπ.'!I72+'Α1.2. ΠΔΕ, ΤΑΑ &amp; λοιπά εργαλεία'!I72</f>
        <v>0</v>
      </c>
    </row>
    <row r="73" spans="1:9" x14ac:dyDescent="0.2">
      <c r="A73" s="134"/>
      <c r="B73" s="125">
        <v>593</v>
      </c>
      <c r="C73" s="126" t="s">
        <v>52</v>
      </c>
      <c r="D73" s="135">
        <f>'Α1.1. Τακτικός προϋπ.'!D73+'Α1.2. ΠΔΕ, ΤΑΑ &amp; λοιπά εργαλεία'!D73</f>
        <v>0</v>
      </c>
      <c r="E73" s="135">
        <f>'Α1.1. Τακτικός προϋπ.'!E73+'Α1.2. ΠΔΕ, ΤΑΑ &amp; λοιπά εργαλεία'!E73</f>
        <v>0</v>
      </c>
      <c r="F73" s="135">
        <f>'Α1.1. Τακτικός προϋπ.'!F73+'Α1.2. ΠΔΕ, ΤΑΑ &amp; λοιπά εργαλεία'!F73</f>
        <v>0</v>
      </c>
      <c r="G73" s="135">
        <f>'Α1.1. Τακτικός προϋπ.'!G73+'Α1.2. ΠΔΕ, ΤΑΑ &amp; λοιπά εργαλεία'!G73</f>
        <v>0</v>
      </c>
      <c r="H73" s="135">
        <f>'Α1.1. Τακτικός προϋπ.'!H73+'Α1.2. ΠΔΕ, ΤΑΑ &amp; λοιπά εργαλεία'!H73</f>
        <v>0</v>
      </c>
      <c r="I73" s="135">
        <f>'Α1.1. Τακτικός προϋπ.'!I73+'Α1.2. ΠΔΕ, ΤΑΑ &amp; λοιπά εργαλεία'!I73</f>
        <v>0</v>
      </c>
    </row>
    <row r="74" spans="1:9" x14ac:dyDescent="0.2">
      <c r="A74" s="74" t="s">
        <v>54</v>
      </c>
      <c r="B74" s="84" t="s">
        <v>55</v>
      </c>
      <c r="C74" s="85"/>
      <c r="D74" s="33">
        <f t="shared" ref="D74:I74" si="6">D5+D54</f>
        <v>0</v>
      </c>
      <c r="E74" s="33">
        <f t="shared" si="6"/>
        <v>0</v>
      </c>
      <c r="F74" s="33">
        <f t="shared" si="6"/>
        <v>0</v>
      </c>
      <c r="G74" s="33">
        <f t="shared" si="6"/>
        <v>0</v>
      </c>
      <c r="H74" s="33">
        <f t="shared" si="6"/>
        <v>0</v>
      </c>
      <c r="I74" s="33">
        <f t="shared" si="6"/>
        <v>0</v>
      </c>
    </row>
    <row r="75" spans="1:9" x14ac:dyDescent="0.2">
      <c r="A75" s="74" t="s">
        <v>56</v>
      </c>
      <c r="B75" s="84" t="s">
        <v>84</v>
      </c>
      <c r="C75" s="85"/>
      <c r="D75" s="33">
        <f t="shared" ref="D75:I75" si="7">D23+D64</f>
        <v>0</v>
      </c>
      <c r="E75" s="33">
        <f t="shared" si="7"/>
        <v>0</v>
      </c>
      <c r="F75" s="33">
        <f t="shared" si="7"/>
        <v>0</v>
      </c>
      <c r="G75" s="33">
        <f t="shared" si="7"/>
        <v>0</v>
      </c>
      <c r="H75" s="33">
        <f t="shared" si="7"/>
        <v>0</v>
      </c>
      <c r="I75" s="33">
        <f t="shared" si="7"/>
        <v>0</v>
      </c>
    </row>
    <row r="76" spans="1:9" x14ac:dyDescent="0.2">
      <c r="A76" s="74" t="s">
        <v>57</v>
      </c>
      <c r="B76" s="84" t="s">
        <v>58</v>
      </c>
      <c r="C76" s="85"/>
      <c r="D76" s="33">
        <f>D74-D75</f>
        <v>0</v>
      </c>
      <c r="E76" s="33">
        <f t="shared" ref="E76:I76" si="8">E74-E75</f>
        <v>0</v>
      </c>
      <c r="F76" s="33">
        <f t="shared" si="8"/>
        <v>0</v>
      </c>
      <c r="G76" s="33">
        <f t="shared" si="8"/>
        <v>0</v>
      </c>
      <c r="H76" s="33">
        <f t="shared" si="8"/>
        <v>0</v>
      </c>
      <c r="I76" s="33">
        <f t="shared" si="8"/>
        <v>0</v>
      </c>
    </row>
    <row r="78" spans="1:9" x14ac:dyDescent="0.2">
      <c r="B78" s="86" t="s">
        <v>694</v>
      </c>
      <c r="C78" s="86"/>
      <c r="D78" s="6"/>
      <c r="F78" s="8"/>
      <c r="G78" s="8"/>
      <c r="H78" s="8"/>
      <c r="I78" s="9"/>
    </row>
    <row r="79" spans="1:9" x14ac:dyDescent="0.2">
      <c r="B79" s="10"/>
      <c r="C79" s="10"/>
      <c r="D79" s="6"/>
      <c r="E79" s="11"/>
      <c r="F79" s="8"/>
      <c r="G79" s="8"/>
      <c r="H79" s="8"/>
      <c r="I79" s="9"/>
    </row>
    <row r="80" spans="1:9" x14ac:dyDescent="0.2">
      <c r="B80" s="10"/>
      <c r="C80" s="103"/>
      <c r="D80" s="102">
        <f t="shared" ref="D80:I81" si="9">D3</f>
        <v>2024</v>
      </c>
      <c r="E80" s="12">
        <f t="shared" si="9"/>
        <v>2025</v>
      </c>
      <c r="F80" s="12">
        <f t="shared" si="9"/>
        <v>2026</v>
      </c>
      <c r="G80" s="12">
        <f t="shared" si="9"/>
        <v>2027</v>
      </c>
      <c r="H80" s="12">
        <f t="shared" si="9"/>
        <v>2028</v>
      </c>
      <c r="I80" s="12">
        <f t="shared" si="9"/>
        <v>2029</v>
      </c>
    </row>
    <row r="81" spans="1:9" s="36" customFormat="1" ht="33.75" x14ac:dyDescent="0.25">
      <c r="A81" s="35"/>
      <c r="B81" s="34"/>
      <c r="C81" s="166" t="s">
        <v>695</v>
      </c>
      <c r="D81" s="110" t="str">
        <f t="shared" si="9"/>
        <v>Πραγματοποιήσεις</v>
      </c>
      <c r="E81" s="111" t="str">
        <f t="shared" si="9"/>
        <v>Εκτιμήσεις πραγματοποιήσεων έτους</v>
      </c>
      <c r="F81" s="111" t="str">
        <f t="shared" si="9"/>
        <v>Προβλέψεις</v>
      </c>
      <c r="G81" s="111" t="str">
        <f t="shared" si="9"/>
        <v>Προβλέψεις</v>
      </c>
      <c r="H81" s="111" t="str">
        <f t="shared" si="9"/>
        <v>Προβλέψεις</v>
      </c>
      <c r="I81" s="111" t="str">
        <f t="shared" si="9"/>
        <v>Προβλέψεις</v>
      </c>
    </row>
    <row r="82" spans="1:9" x14ac:dyDescent="0.2">
      <c r="B82" s="13"/>
      <c r="C82" s="167" t="s">
        <v>692</v>
      </c>
      <c r="D82" s="315">
        <f>'Α1.1. Τακτικός προϋπ.'!D82+'Α1.2. ΠΔΕ, ΤΑΑ &amp; λοιπά εργαλεία'!D82</f>
        <v>0</v>
      </c>
      <c r="E82" s="315">
        <f>'Α1.1. Τακτικός προϋπ.'!E82+'Α1.2. ΠΔΕ, ΤΑΑ &amp; λοιπά εργαλεία'!E82</f>
        <v>0</v>
      </c>
      <c r="F82" s="315">
        <f>'Α1.1. Τακτικός προϋπ.'!F82+'Α1.2. ΠΔΕ, ΤΑΑ &amp; λοιπά εργαλεία'!F82</f>
        <v>0</v>
      </c>
      <c r="G82" s="316"/>
      <c r="H82" s="316"/>
      <c r="I82" s="316"/>
    </row>
    <row r="83" spans="1:9" x14ac:dyDescent="0.2">
      <c r="B83" s="13"/>
      <c r="C83" s="168" t="s">
        <v>693</v>
      </c>
      <c r="D83" s="315">
        <f>'Α1.1. Τακτικός προϋπ.'!D83+'Α1.2. ΠΔΕ, ΤΑΑ &amp; λοιπά εργαλεία'!D83</f>
        <v>0</v>
      </c>
      <c r="E83" s="315">
        <f>'Α1.1. Τακτικός προϋπ.'!E83+'Α1.2. ΠΔΕ, ΤΑΑ &amp; λοιπά εργαλεία'!E83</f>
        <v>0</v>
      </c>
      <c r="F83" s="315">
        <f>'Α1.1. Τακτικός προϋπ.'!F83+'Α1.2. ΠΔΕ, ΤΑΑ &amp; λοιπά εργαλεία'!F83</f>
        <v>0</v>
      </c>
      <c r="G83" s="316"/>
      <c r="H83" s="316"/>
      <c r="I83" s="316"/>
    </row>
    <row r="84" spans="1:9" ht="13.5" thickBot="1" x14ac:dyDescent="0.25">
      <c r="B84" s="13"/>
      <c r="C84" s="169" t="s">
        <v>696</v>
      </c>
      <c r="D84" s="317">
        <f>D82-D83</f>
        <v>0</v>
      </c>
      <c r="E84" s="317">
        <f t="shared" ref="E84" si="10">E82-E83</f>
        <v>0</v>
      </c>
      <c r="F84" s="317">
        <f>F82-F83</f>
        <v>0</v>
      </c>
      <c r="G84" s="318"/>
      <c r="H84" s="318"/>
      <c r="I84" s="318"/>
    </row>
    <row r="85" spans="1:9" ht="13.5" thickTop="1" x14ac:dyDescent="0.2">
      <c r="C85" s="206" t="s">
        <v>697</v>
      </c>
    </row>
    <row r="86" spans="1:9" x14ac:dyDescent="0.2">
      <c r="C86" s="14"/>
    </row>
    <row r="87" spans="1:9" ht="15" x14ac:dyDescent="0.2">
      <c r="B87" s="100" t="s">
        <v>85</v>
      </c>
      <c r="C87" s="101"/>
    </row>
    <row r="88" spans="1:9" x14ac:dyDescent="0.2">
      <c r="B88" s="172" t="s">
        <v>60</v>
      </c>
      <c r="C88" s="173"/>
      <c r="D88" s="17"/>
      <c r="E88" s="11"/>
      <c r="F88" s="11"/>
      <c r="G88" s="11"/>
      <c r="H88" s="11"/>
      <c r="I88" s="11"/>
    </row>
    <row r="89" spans="1:9" ht="15" x14ac:dyDescent="0.25">
      <c r="C89" s="105"/>
      <c r="D89" s="38"/>
      <c r="E89" s="38"/>
      <c r="F89" s="38"/>
      <c r="G89" s="38"/>
      <c r="H89" s="38"/>
      <c r="I89" s="38"/>
    </row>
    <row r="90" spans="1:9" x14ac:dyDescent="0.2">
      <c r="C90" s="106"/>
      <c r="D90" s="104">
        <f t="shared" ref="D90:I91" si="11">D3</f>
        <v>2024</v>
      </c>
      <c r="E90" s="37">
        <f t="shared" si="11"/>
        <v>2025</v>
      </c>
      <c r="F90" s="37">
        <f t="shared" si="11"/>
        <v>2026</v>
      </c>
      <c r="G90" s="37">
        <f t="shared" si="11"/>
        <v>2027</v>
      </c>
      <c r="H90" s="37">
        <f t="shared" si="11"/>
        <v>2028</v>
      </c>
      <c r="I90" s="37">
        <f t="shared" si="11"/>
        <v>2029</v>
      </c>
    </row>
    <row r="91" spans="1:9" ht="36" x14ac:dyDescent="0.25">
      <c r="B91" s="18"/>
      <c r="C91" s="107" t="s">
        <v>59</v>
      </c>
      <c r="D91" s="112" t="str">
        <f t="shared" si="11"/>
        <v>Πραγματοποιήσεις</v>
      </c>
      <c r="E91" s="113" t="str">
        <f t="shared" si="11"/>
        <v>Εκτιμήσεις πραγματοποιήσεων έτους</v>
      </c>
      <c r="F91" s="113" t="str">
        <f t="shared" si="11"/>
        <v>Προβλέψεις</v>
      </c>
      <c r="G91" s="113" t="str">
        <f t="shared" si="11"/>
        <v>Προβλέψεις</v>
      </c>
      <c r="H91" s="113" t="str">
        <f t="shared" si="11"/>
        <v>Προβλέψεις</v>
      </c>
      <c r="I91" s="113" t="str">
        <f t="shared" si="11"/>
        <v>Προβλέψεις</v>
      </c>
    </row>
    <row r="92" spans="1:9" ht="13.5" thickBot="1" x14ac:dyDescent="0.25">
      <c r="B92" s="174" t="s">
        <v>61</v>
      </c>
      <c r="C92" s="175" t="s">
        <v>62</v>
      </c>
      <c r="D92" s="176">
        <f>D93+D94+D97+D98</f>
        <v>0</v>
      </c>
      <c r="E92" s="176">
        <f t="shared" ref="E92:I92" si="12">E93+E94+E97+E98</f>
        <v>0</v>
      </c>
      <c r="F92" s="176">
        <f t="shared" si="12"/>
        <v>0</v>
      </c>
      <c r="G92" s="176">
        <f t="shared" si="12"/>
        <v>0</v>
      </c>
      <c r="H92" s="176">
        <f t="shared" si="12"/>
        <v>0</v>
      </c>
      <c r="I92" s="176">
        <f t="shared" si="12"/>
        <v>0</v>
      </c>
    </row>
    <row r="93" spans="1:9" x14ac:dyDescent="0.2">
      <c r="B93" s="177">
        <v>11</v>
      </c>
      <c r="C93" s="136" t="s">
        <v>63</v>
      </c>
      <c r="D93" s="142">
        <f t="shared" ref="D93:I93" si="13">D6</f>
        <v>0</v>
      </c>
      <c r="E93" s="142">
        <f t="shared" si="13"/>
        <v>0</v>
      </c>
      <c r="F93" s="142">
        <f t="shared" si="13"/>
        <v>0</v>
      </c>
      <c r="G93" s="142">
        <f t="shared" si="13"/>
        <v>0</v>
      </c>
      <c r="H93" s="142">
        <f t="shared" si="13"/>
        <v>0</v>
      </c>
      <c r="I93" s="142">
        <f t="shared" si="13"/>
        <v>0</v>
      </c>
    </row>
    <row r="94" spans="1:9" x14ac:dyDescent="0.2">
      <c r="B94" s="178"/>
      <c r="C94" s="179" t="s">
        <v>64</v>
      </c>
      <c r="D94" s="180">
        <f>D95+D96</f>
        <v>0</v>
      </c>
      <c r="E94" s="180">
        <f>E95+E96</f>
        <v>0</v>
      </c>
      <c r="F94" s="180">
        <f t="shared" ref="F94:H94" si="14">F95+F96</f>
        <v>0</v>
      </c>
      <c r="G94" s="180">
        <f t="shared" si="14"/>
        <v>0</v>
      </c>
      <c r="H94" s="180">
        <f t="shared" si="14"/>
        <v>0</v>
      </c>
      <c r="I94" s="180">
        <f>I95+I96</f>
        <v>0</v>
      </c>
    </row>
    <row r="95" spans="1:9" x14ac:dyDescent="0.2">
      <c r="B95" s="181" t="s">
        <v>66</v>
      </c>
      <c r="C95" s="182" t="s">
        <v>690</v>
      </c>
      <c r="D95" s="180">
        <f>'Α1.1. Τακτικός προϋπ.'!D94</f>
        <v>0</v>
      </c>
      <c r="E95" s="180">
        <f>'Α1.1. Τακτικός προϋπ.'!E94</f>
        <v>0</v>
      </c>
      <c r="F95" s="180">
        <f>'Α1.1. Τακτικός προϋπ.'!F94</f>
        <v>0</v>
      </c>
      <c r="G95" s="180">
        <f>'Α1.1. Τακτικός προϋπ.'!G94</f>
        <v>0</v>
      </c>
      <c r="H95" s="180">
        <f>'Α1.1. Τακτικός προϋπ.'!H94</f>
        <v>0</v>
      </c>
      <c r="I95" s="180">
        <f>'Α1.1. Τακτικός προϋπ.'!I94</f>
        <v>0</v>
      </c>
    </row>
    <row r="96" spans="1:9" x14ac:dyDescent="0.2">
      <c r="B96" s="181" t="s">
        <v>66</v>
      </c>
      <c r="C96" s="182" t="s">
        <v>691</v>
      </c>
      <c r="D96" s="180">
        <f>'Α1.2. ΠΔΕ, ΤΑΑ &amp; λοιπά εργαλεία'!D94</f>
        <v>0</v>
      </c>
      <c r="E96" s="180">
        <f>'Α1.2. ΠΔΕ, ΤΑΑ &amp; λοιπά εργαλεία'!E94</f>
        <v>0</v>
      </c>
      <c r="F96" s="180">
        <f>'Α1.2. ΠΔΕ, ΤΑΑ &amp; λοιπά εργαλεία'!F94</f>
        <v>0</v>
      </c>
      <c r="G96" s="180">
        <f>'Α1.2. ΠΔΕ, ΤΑΑ &amp; λοιπά εργαλεία'!G94</f>
        <v>0</v>
      </c>
      <c r="H96" s="180">
        <f>'Α1.2. ΠΔΕ, ΤΑΑ &amp; λοιπά εργαλεία'!H94</f>
        <v>0</v>
      </c>
      <c r="I96" s="180">
        <f>'Α1.2. ΠΔΕ, ΤΑΑ &amp; λοιπά εργαλεία'!I94</f>
        <v>0</v>
      </c>
    </row>
    <row r="97" spans="1:10" x14ac:dyDescent="0.2">
      <c r="B97" s="183">
        <v>151</v>
      </c>
      <c r="C97" s="179" t="s">
        <v>16</v>
      </c>
      <c r="D97" s="180">
        <f t="shared" ref="D97:I97" si="15">D18+D19</f>
        <v>0</v>
      </c>
      <c r="E97" s="180">
        <f t="shared" si="15"/>
        <v>0</v>
      </c>
      <c r="F97" s="180">
        <f t="shared" si="15"/>
        <v>0</v>
      </c>
      <c r="G97" s="180">
        <f t="shared" si="15"/>
        <v>0</v>
      </c>
      <c r="H97" s="180">
        <f t="shared" si="15"/>
        <v>0</v>
      </c>
      <c r="I97" s="180">
        <f t="shared" si="15"/>
        <v>0</v>
      </c>
    </row>
    <row r="98" spans="1:10" ht="24" x14ac:dyDescent="0.2">
      <c r="B98" s="184" t="s">
        <v>68</v>
      </c>
      <c r="C98" s="179" t="s">
        <v>69</v>
      </c>
      <c r="D98" s="180">
        <f t="shared" ref="D98:I98" si="16">D9+D10-D11-D12+D16+D17-D18-D19</f>
        <v>0</v>
      </c>
      <c r="E98" s="180">
        <f t="shared" si="16"/>
        <v>0</v>
      </c>
      <c r="F98" s="180">
        <f t="shared" si="16"/>
        <v>0</v>
      </c>
      <c r="G98" s="180">
        <f t="shared" si="16"/>
        <v>0</v>
      </c>
      <c r="H98" s="180">
        <f t="shared" si="16"/>
        <v>0</v>
      </c>
      <c r="I98" s="180">
        <f t="shared" si="16"/>
        <v>0</v>
      </c>
    </row>
    <row r="99" spans="1:10" x14ac:dyDescent="0.2">
      <c r="B99" s="185"/>
      <c r="C99" s="186" t="s">
        <v>70</v>
      </c>
      <c r="D99" s="132">
        <f>D100+D101+D102+D104+D103</f>
        <v>0</v>
      </c>
      <c r="E99" s="132">
        <f t="shared" ref="E99:I99" si="17">E100+E101+E102+E104+E103</f>
        <v>0</v>
      </c>
      <c r="F99" s="132">
        <f t="shared" si="17"/>
        <v>0</v>
      </c>
      <c r="G99" s="132">
        <f t="shared" si="17"/>
        <v>0</v>
      </c>
      <c r="H99" s="132">
        <f t="shared" si="17"/>
        <v>0</v>
      </c>
      <c r="I99" s="132">
        <f t="shared" si="17"/>
        <v>0</v>
      </c>
    </row>
    <row r="100" spans="1:10" x14ac:dyDescent="0.2">
      <c r="B100" s="187">
        <v>21</v>
      </c>
      <c r="C100" s="188" t="s">
        <v>23</v>
      </c>
      <c r="D100" s="180">
        <f t="shared" ref="D100:I100" si="18">D24</f>
        <v>0</v>
      </c>
      <c r="E100" s="180">
        <f t="shared" si="18"/>
        <v>0</v>
      </c>
      <c r="F100" s="180">
        <f t="shared" si="18"/>
        <v>0</v>
      </c>
      <c r="G100" s="180">
        <f t="shared" si="18"/>
        <v>0</v>
      </c>
      <c r="H100" s="180">
        <f t="shared" si="18"/>
        <v>0</v>
      </c>
      <c r="I100" s="180">
        <f t="shared" si="18"/>
        <v>0</v>
      </c>
    </row>
    <row r="101" spans="1:10" x14ac:dyDescent="0.2">
      <c r="B101" s="189">
        <v>26</v>
      </c>
      <c r="C101" s="190" t="s">
        <v>16</v>
      </c>
      <c r="D101" s="180">
        <f t="shared" ref="D101:I101" si="19">D43</f>
        <v>0</v>
      </c>
      <c r="E101" s="180">
        <f t="shared" si="19"/>
        <v>0</v>
      </c>
      <c r="F101" s="180">
        <f t="shared" si="19"/>
        <v>0</v>
      </c>
      <c r="G101" s="180">
        <f t="shared" si="19"/>
        <v>0</v>
      </c>
      <c r="H101" s="180">
        <f t="shared" si="19"/>
        <v>0</v>
      </c>
      <c r="I101" s="180">
        <f t="shared" si="19"/>
        <v>0</v>
      </c>
    </row>
    <row r="102" spans="1:10" x14ac:dyDescent="0.2">
      <c r="B102" s="189">
        <v>23</v>
      </c>
      <c r="C102" s="190" t="s">
        <v>11</v>
      </c>
      <c r="D102" s="180">
        <f t="shared" ref="D102:I102" si="20">D35</f>
        <v>0</v>
      </c>
      <c r="E102" s="180">
        <f t="shared" si="20"/>
        <v>0</v>
      </c>
      <c r="F102" s="180">
        <f t="shared" si="20"/>
        <v>0</v>
      </c>
      <c r="G102" s="180">
        <f t="shared" si="20"/>
        <v>0</v>
      </c>
      <c r="H102" s="180">
        <f t="shared" si="20"/>
        <v>0</v>
      </c>
      <c r="I102" s="180">
        <f t="shared" si="20"/>
        <v>0</v>
      </c>
    </row>
    <row r="103" spans="1:10" ht="24" x14ac:dyDescent="0.2">
      <c r="B103" s="189" t="s">
        <v>71</v>
      </c>
      <c r="C103" s="190" t="s">
        <v>72</v>
      </c>
      <c r="D103" s="180">
        <f t="shared" ref="D103:I103" si="21">D46-D20</f>
        <v>0</v>
      </c>
      <c r="E103" s="180">
        <f t="shared" si="21"/>
        <v>0</v>
      </c>
      <c r="F103" s="180">
        <f t="shared" si="21"/>
        <v>0</v>
      </c>
      <c r="G103" s="180">
        <f t="shared" si="21"/>
        <v>0</v>
      </c>
      <c r="H103" s="180">
        <f t="shared" si="21"/>
        <v>0</v>
      </c>
      <c r="I103" s="180">
        <f t="shared" si="21"/>
        <v>0</v>
      </c>
    </row>
    <row r="104" spans="1:10" ht="60" x14ac:dyDescent="0.2">
      <c r="B104" s="191" t="s">
        <v>73</v>
      </c>
      <c r="C104" s="188" t="s">
        <v>74</v>
      </c>
      <c r="D104" s="180">
        <f t="shared" ref="D104:I104" si="22">D34+D38+D42+D44+D45+D47-D21+D48-D22</f>
        <v>0</v>
      </c>
      <c r="E104" s="180">
        <f t="shared" si="22"/>
        <v>0</v>
      </c>
      <c r="F104" s="180">
        <f t="shared" si="22"/>
        <v>0</v>
      </c>
      <c r="G104" s="180">
        <f t="shared" si="22"/>
        <v>0</v>
      </c>
      <c r="H104" s="180">
        <f t="shared" si="22"/>
        <v>0</v>
      </c>
      <c r="I104" s="180">
        <f t="shared" si="22"/>
        <v>0</v>
      </c>
    </row>
    <row r="105" spans="1:10" x14ac:dyDescent="0.2">
      <c r="B105" s="172"/>
      <c r="C105" s="192" t="s">
        <v>75</v>
      </c>
      <c r="D105" s="132">
        <f>D92-D99</f>
        <v>0</v>
      </c>
      <c r="E105" s="132">
        <f t="shared" ref="E105:I105" si="23">E92-E99</f>
        <v>0</v>
      </c>
      <c r="F105" s="132">
        <f t="shared" si="23"/>
        <v>0</v>
      </c>
      <c r="G105" s="132">
        <f t="shared" si="23"/>
        <v>0</v>
      </c>
      <c r="H105" s="132">
        <f t="shared" si="23"/>
        <v>0</v>
      </c>
      <c r="I105" s="132">
        <f t="shared" si="23"/>
        <v>0</v>
      </c>
    </row>
    <row r="106" spans="1:10" x14ac:dyDescent="0.2">
      <c r="B106" s="185"/>
      <c r="C106" s="192" t="s">
        <v>94</v>
      </c>
      <c r="D106" s="132">
        <f>D50</f>
        <v>0</v>
      </c>
      <c r="E106" s="132">
        <f>E50</f>
        <v>0</v>
      </c>
      <c r="F106" s="132">
        <f>F50</f>
        <v>0</v>
      </c>
      <c r="G106" s="193"/>
      <c r="H106" s="193"/>
      <c r="I106" s="193"/>
    </row>
    <row r="107" spans="1:10" x14ac:dyDescent="0.2">
      <c r="B107" s="181">
        <v>13901</v>
      </c>
      <c r="C107" s="192" t="s">
        <v>76</v>
      </c>
      <c r="D107" s="132">
        <f>D51</f>
        <v>0</v>
      </c>
      <c r="E107" s="132">
        <f>E51</f>
        <v>0</v>
      </c>
      <c r="F107" s="193"/>
      <c r="G107" s="193"/>
      <c r="H107" s="193"/>
      <c r="I107" s="193"/>
    </row>
    <row r="108" spans="1:10" ht="13.5" thickBot="1" x14ac:dyDescent="0.25">
      <c r="B108" s="185"/>
      <c r="C108" s="194" t="s">
        <v>77</v>
      </c>
      <c r="D108" s="195">
        <f>D105+D106+D107</f>
        <v>0</v>
      </c>
      <c r="E108" s="195">
        <f t="shared" ref="E108:I108" si="24">E105+E106+E107</f>
        <v>0</v>
      </c>
      <c r="F108" s="195">
        <f t="shared" si="24"/>
        <v>0</v>
      </c>
      <c r="G108" s="195">
        <f t="shared" si="24"/>
        <v>0</v>
      </c>
      <c r="H108" s="195">
        <f t="shared" si="24"/>
        <v>0</v>
      </c>
      <c r="I108" s="195">
        <f t="shared" si="24"/>
        <v>0</v>
      </c>
    </row>
    <row r="109" spans="1:10" x14ac:dyDescent="0.2">
      <c r="B109" s="185"/>
      <c r="C109" s="196"/>
      <c r="D109" s="197"/>
      <c r="E109" s="197"/>
      <c r="F109" s="197"/>
      <c r="G109" s="197"/>
      <c r="H109" s="197"/>
      <c r="I109" s="197"/>
    </row>
    <row r="110" spans="1:10" s="23" customFormat="1" x14ac:dyDescent="0.25">
      <c r="D110" s="26"/>
      <c r="E110" s="26"/>
      <c r="F110" s="26"/>
      <c r="G110" s="26"/>
      <c r="H110" s="26"/>
      <c r="I110" s="26"/>
      <c r="J110" s="26"/>
    </row>
    <row r="111" spans="1:10" ht="15" x14ac:dyDescent="0.25">
      <c r="B111" s="22" t="s">
        <v>80</v>
      </c>
      <c r="J111" s="7"/>
    </row>
    <row r="112" spans="1:10" s="31" customFormat="1" x14ac:dyDescent="0.25">
      <c r="A112" s="109" t="s">
        <v>86</v>
      </c>
      <c r="B112" s="94"/>
      <c r="C112" s="108"/>
      <c r="D112" s="95"/>
      <c r="E112" s="95"/>
      <c r="F112" s="95"/>
      <c r="G112" s="95"/>
      <c r="H112" s="95"/>
      <c r="I112" s="95"/>
      <c r="J112" s="30"/>
    </row>
    <row r="113" spans="1:10" s="31" customFormat="1" x14ac:dyDescent="0.25">
      <c r="A113" s="109" t="s">
        <v>98</v>
      </c>
      <c r="B113" s="94"/>
      <c r="C113" s="63"/>
      <c r="D113" s="63"/>
      <c r="E113" s="63"/>
      <c r="F113" s="63"/>
      <c r="G113" s="63"/>
      <c r="H113" s="63"/>
      <c r="I113" s="63"/>
      <c r="J113" s="30"/>
    </row>
    <row r="114" spans="1:10" s="31" customFormat="1" x14ac:dyDescent="0.25">
      <c r="A114" s="109" t="s">
        <v>87</v>
      </c>
      <c r="B114" s="94"/>
      <c r="C114" s="63"/>
      <c r="D114" s="63"/>
      <c r="E114" s="63"/>
      <c r="F114" s="63"/>
      <c r="G114" s="63"/>
      <c r="H114" s="63"/>
      <c r="I114" s="63"/>
      <c r="J114" s="30"/>
    </row>
    <row r="115" spans="1:10" s="31" customFormat="1" x14ac:dyDescent="0.25">
      <c r="A115" s="109" t="s">
        <v>715</v>
      </c>
      <c r="B115" s="94"/>
      <c r="C115" s="63"/>
      <c r="D115" s="63"/>
      <c r="E115" s="63"/>
      <c r="F115" s="63"/>
      <c r="G115" s="63"/>
      <c r="H115" s="63"/>
      <c r="I115" s="63"/>
      <c r="J115" s="30"/>
    </row>
    <row r="116" spans="1:10" s="31" customFormat="1" x14ac:dyDescent="0.25">
      <c r="A116" s="109" t="s">
        <v>81</v>
      </c>
      <c r="B116" s="94"/>
      <c r="C116" s="63"/>
      <c r="D116" s="63"/>
      <c r="E116" s="63"/>
      <c r="F116" s="63"/>
      <c r="G116" s="63"/>
      <c r="H116" s="63"/>
      <c r="I116" s="63"/>
      <c r="J116" s="30"/>
    </row>
  </sheetData>
  <sheetProtection algorithmName="SHA-512" hashValue="oJ1RWqzfJtKdc7pYDx6gW10eIWGy2DpFGOKYRwvG+jbRUxKepyDBeTu9hhdafwhwCbUtAZRSbzd8YJGiWI4xcw==" saltValue="cyanBNSGLaDzdQa7FNCSC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8" man="1"/>
  </rowBreaks>
  <customProperties>
    <customPr name="EpmWorksheetKeyString_GUID" r:id="rId2"/>
  </customProperties>
  <ignoredErrors>
    <ignoredError sqref="D92:I9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5EB2-DA74-447D-82A2-19374EA86D35}">
  <sheetPr>
    <tabColor theme="4" tint="-0.249977111117893"/>
  </sheetPr>
  <dimension ref="A1:K113"/>
  <sheetViews>
    <sheetView showGridLines="0" view="pageBreakPreview" zoomScaleNormal="80" zoomScaleSheetLayoutView="100" workbookViewId="0">
      <pane ySplit="4" topLeftCell="A5" activePane="bottomLeft" state="frozen"/>
      <selection activeCell="D22" sqref="D22"/>
      <selection pane="bottomLeft" activeCell="C14" sqref="C14"/>
    </sheetView>
  </sheetViews>
  <sheetFormatPr defaultColWidth="9.140625" defaultRowHeight="12.75" x14ac:dyDescent="0.2"/>
  <cols>
    <col min="1" max="1" width="3.7109375" style="5" bestFit="1" customWidth="1"/>
    <col min="2" max="2" width="16.5703125" style="1" customWidth="1"/>
    <col min="3" max="3" width="85.42578125" style="16" bestFit="1" customWidth="1"/>
    <col min="4" max="9" width="14.7109375" style="233"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Α1.1: Έσοδα - Δαπάνες ΟΤΑ κατά μείζονα κατηγορία (Τακτικός προϋπολογισμός)"</f>
        <v xml:space="preserve"> - Πίνακας Α1.1: Έσοδα - Δαπάνες ΟΤΑ κατά μείζονα κατηγορία (Τακτικός προϋπολογισμός)</v>
      </c>
      <c r="B2" s="140"/>
      <c r="C2" s="140"/>
      <c r="D2" s="211"/>
      <c r="E2" s="211"/>
      <c r="F2" s="211"/>
      <c r="G2" s="211"/>
      <c r="H2" s="211"/>
      <c r="I2" s="211"/>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t="s">
        <v>708</v>
      </c>
    </row>
    <row r="6" spans="1:11" x14ac:dyDescent="0.2">
      <c r="A6" s="118">
        <v>1</v>
      </c>
      <c r="B6" s="118">
        <v>11</v>
      </c>
      <c r="C6" s="127" t="s">
        <v>63</v>
      </c>
      <c r="D6" s="215"/>
      <c r="E6" s="215"/>
      <c r="F6" s="215"/>
      <c r="G6" s="215"/>
      <c r="H6" s="215"/>
      <c r="I6" s="215"/>
      <c r="K6" s="1" t="s">
        <v>701</v>
      </c>
    </row>
    <row r="7" spans="1:11" x14ac:dyDescent="0.2">
      <c r="A7" s="134"/>
      <c r="B7" s="122">
        <v>111</v>
      </c>
      <c r="C7" s="123" t="s">
        <v>8</v>
      </c>
      <c r="D7" s="346"/>
      <c r="E7" s="346"/>
      <c r="F7" s="346"/>
      <c r="G7" s="346"/>
      <c r="H7" s="346"/>
      <c r="I7" s="346"/>
    </row>
    <row r="8" spans="1:11" x14ac:dyDescent="0.2">
      <c r="A8" s="134"/>
      <c r="B8" s="122">
        <v>113</v>
      </c>
      <c r="C8" s="123" t="s">
        <v>9</v>
      </c>
      <c r="D8" s="346"/>
      <c r="E8" s="346"/>
      <c r="F8" s="346"/>
      <c r="G8" s="346"/>
      <c r="H8" s="346"/>
      <c r="I8" s="346"/>
    </row>
    <row r="9" spans="1:11" x14ac:dyDescent="0.2">
      <c r="A9" s="118">
        <v>2</v>
      </c>
      <c r="B9" s="118">
        <v>12</v>
      </c>
      <c r="C9" s="127" t="s">
        <v>10</v>
      </c>
      <c r="D9" s="215"/>
      <c r="E9" s="215"/>
      <c r="F9" s="215"/>
      <c r="G9" s="215"/>
      <c r="H9" s="215"/>
      <c r="I9" s="215"/>
    </row>
    <row r="10" spans="1:11" x14ac:dyDescent="0.2">
      <c r="A10" s="118">
        <v>3</v>
      </c>
      <c r="B10" s="118">
        <v>13</v>
      </c>
      <c r="C10" s="127" t="s">
        <v>11</v>
      </c>
      <c r="D10" s="215"/>
      <c r="E10" s="215"/>
      <c r="F10" s="215"/>
      <c r="G10" s="215"/>
      <c r="H10" s="215"/>
      <c r="I10" s="215"/>
      <c r="K10" s="1" t="s">
        <v>702</v>
      </c>
    </row>
    <row r="11" spans="1:11" x14ac:dyDescent="0.2">
      <c r="A11" s="134"/>
      <c r="B11" s="125">
        <v>13101</v>
      </c>
      <c r="C11" s="123" t="s">
        <v>95</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15"/>
      <c r="E16" s="215"/>
      <c r="F16" s="215"/>
      <c r="G16" s="215"/>
      <c r="H16" s="215"/>
      <c r="I16" s="215"/>
    </row>
    <row r="17" spans="1:11" x14ac:dyDescent="0.2">
      <c r="A17" s="118">
        <v>5</v>
      </c>
      <c r="B17" s="118">
        <v>15</v>
      </c>
      <c r="C17" s="127" t="s">
        <v>15</v>
      </c>
      <c r="D17" s="215"/>
      <c r="E17" s="215"/>
      <c r="F17" s="215"/>
      <c r="G17" s="215"/>
      <c r="H17" s="215"/>
      <c r="I17" s="215"/>
      <c r="K17" s="1" t="s">
        <v>703</v>
      </c>
    </row>
    <row r="18" spans="1:11" x14ac:dyDescent="0.2">
      <c r="A18" s="134"/>
      <c r="B18" s="125">
        <v>151</v>
      </c>
      <c r="C18" s="126" t="s">
        <v>16</v>
      </c>
      <c r="D18" s="346"/>
      <c r="E18" s="346"/>
      <c r="F18" s="346"/>
      <c r="G18" s="346"/>
      <c r="H18" s="346"/>
      <c r="I18" s="346"/>
    </row>
    <row r="19" spans="1:11" x14ac:dyDescent="0.2">
      <c r="A19" s="134"/>
      <c r="B19" s="125">
        <v>1540101</v>
      </c>
      <c r="C19" s="126" t="s">
        <v>17</v>
      </c>
      <c r="D19" s="346"/>
      <c r="E19" s="346"/>
      <c r="F19" s="346"/>
      <c r="G19" s="346"/>
      <c r="H19" s="346"/>
      <c r="I19" s="346"/>
    </row>
    <row r="20" spans="1:11" x14ac:dyDescent="0.2">
      <c r="A20" s="118">
        <v>6</v>
      </c>
      <c r="B20" s="118">
        <v>31</v>
      </c>
      <c r="C20" s="127" t="s">
        <v>18</v>
      </c>
      <c r="D20" s="215"/>
      <c r="E20" s="215"/>
      <c r="F20" s="215"/>
      <c r="G20" s="215"/>
      <c r="H20" s="215"/>
      <c r="I20" s="215"/>
    </row>
    <row r="21" spans="1:11" x14ac:dyDescent="0.2">
      <c r="A21" s="118">
        <v>7</v>
      </c>
      <c r="B21" s="118">
        <v>32</v>
      </c>
      <c r="C21" s="127" t="s">
        <v>19</v>
      </c>
      <c r="D21" s="215"/>
      <c r="E21" s="215"/>
      <c r="F21" s="215"/>
      <c r="G21" s="215"/>
      <c r="H21" s="215"/>
      <c r="I21" s="215"/>
    </row>
    <row r="22" spans="1:11" x14ac:dyDescent="0.2">
      <c r="A22" s="118">
        <v>8</v>
      </c>
      <c r="B22" s="118">
        <v>33</v>
      </c>
      <c r="C22" s="127" t="s">
        <v>20</v>
      </c>
      <c r="D22" s="215"/>
      <c r="E22" s="215"/>
      <c r="F22" s="215"/>
      <c r="G22" s="215"/>
      <c r="H22" s="215"/>
      <c r="I22" s="215"/>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row>
    <row r="54" spans="1:11" x14ac:dyDescent="0.2">
      <c r="A54" s="143" t="s">
        <v>46</v>
      </c>
      <c r="B54" s="92"/>
      <c r="C54" s="171" t="s">
        <v>82</v>
      </c>
      <c r="D54" s="229">
        <f>D55+D56+D57+D59+D60+D61+D62</f>
        <v>0</v>
      </c>
      <c r="E54" s="229">
        <f t="shared" ref="E54:I54" si="7">E55+E56+E57+E59+E60+E61+E62</f>
        <v>0</v>
      </c>
      <c r="F54" s="229">
        <f t="shared" si="7"/>
        <v>0</v>
      </c>
      <c r="G54" s="229">
        <f t="shared" si="7"/>
        <v>0</v>
      </c>
      <c r="H54" s="229">
        <f t="shared" si="7"/>
        <v>0</v>
      </c>
      <c r="I54" s="229">
        <f t="shared" si="7"/>
        <v>0</v>
      </c>
      <c r="K54" s="1" t="s">
        <v>708</v>
      </c>
    </row>
    <row r="55" spans="1:11" x14ac:dyDescent="0.2">
      <c r="A55" s="118">
        <v>20</v>
      </c>
      <c r="B55" s="200">
        <v>43</v>
      </c>
      <c r="C55" s="202" t="s">
        <v>92</v>
      </c>
      <c r="D55" s="230"/>
      <c r="E55" s="230"/>
      <c r="F55" s="230"/>
      <c r="G55" s="230"/>
      <c r="H55" s="230"/>
      <c r="I55" s="230"/>
    </row>
    <row r="56" spans="1:11" x14ac:dyDescent="0.2">
      <c r="A56" s="118">
        <v>21</v>
      </c>
      <c r="B56" s="118">
        <v>44</v>
      </c>
      <c r="C56" s="127" t="s">
        <v>47</v>
      </c>
      <c r="D56" s="230"/>
      <c r="E56" s="230"/>
      <c r="F56" s="230"/>
      <c r="G56" s="230"/>
      <c r="H56" s="230"/>
      <c r="I56" s="230"/>
    </row>
    <row r="57" spans="1:11" x14ac:dyDescent="0.2">
      <c r="A57" s="118">
        <v>22</v>
      </c>
      <c r="B57" s="118">
        <v>45</v>
      </c>
      <c r="C57" s="127" t="s">
        <v>93</v>
      </c>
      <c r="D57" s="230"/>
      <c r="E57" s="230"/>
      <c r="F57" s="230"/>
      <c r="G57" s="230"/>
      <c r="H57" s="230"/>
      <c r="I57" s="230"/>
      <c r="K57" s="1" t="s">
        <v>707</v>
      </c>
    </row>
    <row r="58" spans="1:11" x14ac:dyDescent="0.2">
      <c r="A58" s="134"/>
      <c r="B58" s="125">
        <v>4540101</v>
      </c>
      <c r="C58" s="126" t="s">
        <v>48</v>
      </c>
      <c r="D58" s="231"/>
      <c r="E58" s="231"/>
      <c r="F58" s="231"/>
      <c r="G58" s="231"/>
      <c r="H58" s="231"/>
      <c r="I58" s="231"/>
    </row>
    <row r="59" spans="1:11" x14ac:dyDescent="0.2">
      <c r="A59" s="118">
        <v>23</v>
      </c>
      <c r="B59" s="118">
        <v>49</v>
      </c>
      <c r="C59" s="127" t="s">
        <v>49</v>
      </c>
      <c r="D59" s="230"/>
      <c r="E59" s="230"/>
      <c r="F59" s="230"/>
      <c r="G59" s="230"/>
      <c r="H59" s="230"/>
      <c r="I59" s="230"/>
    </row>
    <row r="60" spans="1:11" x14ac:dyDescent="0.2">
      <c r="A60" s="118">
        <v>24</v>
      </c>
      <c r="B60" s="118">
        <v>53</v>
      </c>
      <c r="C60" s="127" t="s">
        <v>50</v>
      </c>
      <c r="D60" s="230"/>
      <c r="E60" s="230"/>
      <c r="F60" s="230"/>
      <c r="G60" s="230"/>
      <c r="H60" s="230"/>
      <c r="I60" s="230"/>
    </row>
    <row r="61" spans="1:11" x14ac:dyDescent="0.2">
      <c r="A61" s="118">
        <v>25</v>
      </c>
      <c r="B61" s="118">
        <v>54</v>
      </c>
      <c r="C61" s="127" t="s">
        <v>47</v>
      </c>
      <c r="D61" s="230"/>
      <c r="E61" s="230"/>
      <c r="F61" s="230"/>
      <c r="G61" s="230"/>
      <c r="H61" s="230"/>
      <c r="I61" s="230"/>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c r="C64" s="171" t="s">
        <v>83</v>
      </c>
      <c r="D64" s="229">
        <f>D65+D66+D67+D69+D70+D71+D72</f>
        <v>0</v>
      </c>
      <c r="E64" s="229">
        <f t="shared" ref="E64:I64" si="8">E65+E66+E67+E69+E70+E71+E72</f>
        <v>0</v>
      </c>
      <c r="F64" s="229">
        <f t="shared" si="8"/>
        <v>0</v>
      </c>
      <c r="G64" s="229">
        <f t="shared" si="8"/>
        <v>0</v>
      </c>
      <c r="H64" s="229">
        <f t="shared" si="8"/>
        <v>0</v>
      </c>
      <c r="I64" s="229">
        <f t="shared" si="8"/>
        <v>0</v>
      </c>
      <c r="K64" s="1" t="s">
        <v>708</v>
      </c>
    </row>
    <row r="65" spans="1:11" x14ac:dyDescent="0.2">
      <c r="A65" s="2">
        <v>27</v>
      </c>
      <c r="B65" s="200">
        <v>43</v>
      </c>
      <c r="C65" s="202" t="s">
        <v>92</v>
      </c>
      <c r="D65" s="230"/>
      <c r="E65" s="230"/>
      <c r="F65" s="230"/>
      <c r="G65" s="230"/>
      <c r="H65" s="230"/>
      <c r="I65" s="230"/>
    </row>
    <row r="66" spans="1:11" x14ac:dyDescent="0.2">
      <c r="A66" s="2">
        <v>28</v>
      </c>
      <c r="B66" s="118">
        <v>44</v>
      </c>
      <c r="C66" s="127" t="s">
        <v>47</v>
      </c>
      <c r="D66" s="230"/>
      <c r="E66" s="230"/>
      <c r="F66" s="230"/>
      <c r="G66" s="230"/>
      <c r="H66" s="230"/>
      <c r="I66" s="230"/>
    </row>
    <row r="67" spans="1:11" x14ac:dyDescent="0.2">
      <c r="A67" s="2">
        <v>29</v>
      </c>
      <c r="B67" s="118">
        <v>45</v>
      </c>
      <c r="C67" s="127" t="s">
        <v>93</v>
      </c>
      <c r="D67" s="230"/>
      <c r="E67" s="230"/>
      <c r="F67" s="230"/>
      <c r="G67" s="230"/>
      <c r="H67" s="230"/>
      <c r="I67" s="230"/>
    </row>
    <row r="68" spans="1:11" x14ac:dyDescent="0.2">
      <c r="A68" s="3"/>
      <c r="B68" s="125">
        <v>4540101</v>
      </c>
      <c r="C68" s="126" t="s">
        <v>48</v>
      </c>
      <c r="D68" s="231"/>
      <c r="E68" s="231"/>
      <c r="F68" s="231"/>
      <c r="G68" s="231"/>
      <c r="H68" s="231"/>
      <c r="I68" s="231"/>
      <c r="K68" s="1" t="s">
        <v>707</v>
      </c>
    </row>
    <row r="69" spans="1:11" x14ac:dyDescent="0.2">
      <c r="A69" s="2">
        <v>30</v>
      </c>
      <c r="B69" s="118">
        <v>49</v>
      </c>
      <c r="C69" s="127" t="s">
        <v>49</v>
      </c>
      <c r="D69" s="230"/>
      <c r="E69" s="230"/>
      <c r="F69" s="230"/>
      <c r="G69" s="230"/>
      <c r="H69" s="230"/>
      <c r="I69" s="230"/>
    </row>
    <row r="70" spans="1:11" x14ac:dyDescent="0.2">
      <c r="A70" s="2">
        <v>31</v>
      </c>
      <c r="B70" s="118">
        <v>53</v>
      </c>
      <c r="C70" s="127" t="s">
        <v>50</v>
      </c>
      <c r="D70" s="230"/>
      <c r="E70" s="230"/>
      <c r="F70" s="230"/>
      <c r="G70" s="230"/>
      <c r="H70" s="230"/>
      <c r="I70" s="230"/>
    </row>
    <row r="71" spans="1:11" x14ac:dyDescent="0.2">
      <c r="A71" s="2">
        <v>32</v>
      </c>
      <c r="B71" s="118">
        <v>54</v>
      </c>
      <c r="C71" s="127" t="s">
        <v>47</v>
      </c>
      <c r="D71" s="230"/>
      <c r="E71" s="230"/>
      <c r="F71" s="230"/>
      <c r="G71" s="230"/>
      <c r="H71" s="230"/>
      <c r="I71" s="230"/>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8" spans="1:11" x14ac:dyDescent="0.2">
      <c r="B78" s="198" t="s">
        <v>694</v>
      </c>
      <c r="C78" s="198"/>
      <c r="D78" s="251"/>
      <c r="F78" s="234"/>
      <c r="G78" s="234"/>
      <c r="H78" s="234"/>
      <c r="I78" s="252"/>
    </row>
    <row r="79" spans="1:11" x14ac:dyDescent="0.2">
      <c r="B79" s="196"/>
      <c r="C79" s="196"/>
      <c r="D79" s="251"/>
      <c r="E79" s="235"/>
      <c r="F79" s="234"/>
      <c r="G79" s="234"/>
      <c r="H79" s="234"/>
      <c r="I79" s="252"/>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row>
    <row r="81" spans="2:11" ht="33.75" x14ac:dyDescent="0.2">
      <c r="B81" s="196"/>
      <c r="C81" s="256" t="s">
        <v>695</v>
      </c>
      <c r="D81" s="257" t="s">
        <v>3</v>
      </c>
      <c r="E81" s="258" t="s">
        <v>4</v>
      </c>
      <c r="F81" s="258" t="s">
        <v>5</v>
      </c>
      <c r="G81" s="258" t="s">
        <v>5</v>
      </c>
      <c r="H81" s="258" t="s">
        <v>5</v>
      </c>
      <c r="I81" s="258" t="s">
        <v>5</v>
      </c>
    </row>
    <row r="82" spans="2:11" x14ac:dyDescent="0.2">
      <c r="B82" s="205"/>
      <c r="C82" s="259" t="s">
        <v>699</v>
      </c>
      <c r="D82" s="260"/>
      <c r="E82" s="261">
        <f>D83</f>
        <v>0</v>
      </c>
      <c r="F82" s="261">
        <f t="shared" ref="F82:I82" si="13">E83</f>
        <v>0</v>
      </c>
      <c r="G82" s="261">
        <f t="shared" si="13"/>
        <v>0</v>
      </c>
      <c r="H82" s="261">
        <f t="shared" si="13"/>
        <v>0</v>
      </c>
      <c r="I82" s="261">
        <f t="shared" si="13"/>
        <v>0</v>
      </c>
      <c r="K82" s="1" t="s">
        <v>709</v>
      </c>
    </row>
    <row r="83" spans="2:11" x14ac:dyDescent="0.2">
      <c r="B83" s="205"/>
      <c r="C83" s="262" t="s">
        <v>700</v>
      </c>
      <c r="D83" s="260"/>
      <c r="E83" s="260"/>
      <c r="F83" s="263"/>
      <c r="G83" s="263"/>
      <c r="H83" s="263"/>
      <c r="I83" s="263"/>
    </row>
    <row r="84" spans="2:11" ht="13.5" thickBot="1" x14ac:dyDescent="0.25">
      <c r="B84" s="205"/>
      <c r="C84" s="264" t="s">
        <v>711</v>
      </c>
      <c r="D84" s="265">
        <f>D82-D83</f>
        <v>0</v>
      </c>
      <c r="E84" s="265">
        <f t="shared" ref="E84" si="14">E82-E83</f>
        <v>0</v>
      </c>
      <c r="F84" s="265">
        <f>F82-F83</f>
        <v>0</v>
      </c>
      <c r="G84" s="265">
        <f t="shared" ref="G84:I84" si="15">G82-G83</f>
        <v>0</v>
      </c>
      <c r="H84" s="265">
        <f t="shared" si="15"/>
        <v>0</v>
      </c>
      <c r="I84" s="265">
        <f t="shared" si="15"/>
        <v>0</v>
      </c>
    </row>
    <row r="85" spans="2:11" ht="13.5" thickTop="1" x14ac:dyDescent="0.2">
      <c r="C85" s="206" t="s">
        <v>697</v>
      </c>
    </row>
    <row r="86" spans="2:11" x14ac:dyDescent="0.2">
      <c r="C86" s="206"/>
    </row>
    <row r="87" spans="2:11" ht="15" x14ac:dyDescent="0.2">
      <c r="B87" s="87" t="s">
        <v>85</v>
      </c>
      <c r="C87" s="87"/>
    </row>
    <row r="88" spans="2:11" x14ac:dyDescent="0.2">
      <c r="B88" s="15" t="s">
        <v>60</v>
      </c>
      <c r="D88" s="236"/>
      <c r="E88" s="235"/>
      <c r="F88" s="235"/>
      <c r="G88" s="235"/>
      <c r="H88" s="235"/>
      <c r="I88" s="235"/>
    </row>
    <row r="89" spans="2:11" ht="15" x14ac:dyDescent="0.25">
      <c r="C89" s="88"/>
      <c r="D89" s="237"/>
      <c r="E89" s="237"/>
      <c r="F89" s="237"/>
      <c r="G89" s="237"/>
      <c r="H89" s="237"/>
      <c r="I89" s="237"/>
    </row>
    <row r="90" spans="2:11" x14ac:dyDescent="0.2">
      <c r="C90" s="157"/>
      <c r="D90" s="238">
        <f t="shared" ref="D90:I90" si="16">D3</f>
        <v>2024</v>
      </c>
      <c r="E90" s="238">
        <f t="shared" si="16"/>
        <v>2025</v>
      </c>
      <c r="F90" s="238">
        <f t="shared" si="16"/>
        <v>2026</v>
      </c>
      <c r="G90" s="238">
        <f t="shared" si="16"/>
        <v>2027</v>
      </c>
      <c r="H90" s="238">
        <f t="shared" si="16"/>
        <v>2028</v>
      </c>
      <c r="I90" s="238">
        <f t="shared" si="16"/>
        <v>2029</v>
      </c>
    </row>
    <row r="91" spans="2:11" ht="33.75" x14ac:dyDescent="0.25">
      <c r="B91" s="18"/>
      <c r="C91" s="158" t="s">
        <v>59</v>
      </c>
      <c r="D91" s="257" t="s">
        <v>3</v>
      </c>
      <c r="E91" s="258" t="s">
        <v>4</v>
      </c>
      <c r="F91" s="258" t="s">
        <v>5</v>
      </c>
      <c r="G91" s="258" t="s">
        <v>5</v>
      </c>
      <c r="H91" s="258" t="s">
        <v>5</v>
      </c>
      <c r="I91" s="258" t="s">
        <v>5</v>
      </c>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row>
    <row r="95" spans="2:11" x14ac:dyDescent="0.2">
      <c r="B95" s="209" t="s">
        <v>66</v>
      </c>
      <c r="C95" s="89" t="s">
        <v>65</v>
      </c>
      <c r="D95" s="241">
        <f t="shared" ref="D95:I95" si="20">D11+D12</f>
        <v>0</v>
      </c>
      <c r="E95" s="241">
        <f t="shared" si="20"/>
        <v>0</v>
      </c>
      <c r="F95" s="241">
        <f t="shared" si="20"/>
        <v>0</v>
      </c>
      <c r="G95" s="241">
        <f t="shared" si="20"/>
        <v>0</v>
      </c>
      <c r="H95" s="241">
        <f t="shared" si="20"/>
        <v>0</v>
      </c>
      <c r="I95" s="241">
        <f t="shared" si="20"/>
        <v>0</v>
      </c>
    </row>
    <row r="96" spans="2:11" x14ac:dyDescent="0.2">
      <c r="B96" s="209" t="s">
        <v>66</v>
      </c>
      <c r="C96" s="89" t="s">
        <v>67</v>
      </c>
      <c r="D96" s="242"/>
      <c r="E96" s="242"/>
      <c r="F96" s="242"/>
      <c r="G96" s="242"/>
      <c r="H96" s="242"/>
      <c r="I96" s="242"/>
    </row>
    <row r="97" spans="1:10" x14ac:dyDescent="0.2">
      <c r="B97" s="209">
        <v>151</v>
      </c>
      <c r="C97" s="89" t="s">
        <v>16</v>
      </c>
      <c r="D97" s="241">
        <f t="shared" ref="D97:I97" si="21">+D18+D19</f>
        <v>0</v>
      </c>
      <c r="E97" s="241">
        <f t="shared" si="21"/>
        <v>0</v>
      </c>
      <c r="F97" s="241">
        <f t="shared" si="21"/>
        <v>0</v>
      </c>
      <c r="G97" s="241">
        <f t="shared" si="21"/>
        <v>0</v>
      </c>
      <c r="H97" s="241">
        <f t="shared" si="21"/>
        <v>0</v>
      </c>
      <c r="I97" s="241">
        <f t="shared" si="21"/>
        <v>0</v>
      </c>
    </row>
    <row r="98" spans="1:10" x14ac:dyDescent="0.2">
      <c r="B98" s="210" t="s">
        <v>68</v>
      </c>
      <c r="C98" s="89" t="s">
        <v>69</v>
      </c>
      <c r="D98" s="241">
        <f t="shared" ref="D98:I98" si="22">D9+D10-D11-D12+D16+D17-D18-D19</f>
        <v>0</v>
      </c>
      <c r="E98" s="241">
        <f t="shared" si="22"/>
        <v>0</v>
      </c>
      <c r="F98" s="241">
        <f t="shared" si="22"/>
        <v>0</v>
      </c>
      <c r="G98" s="241">
        <f t="shared" si="22"/>
        <v>0</v>
      </c>
      <c r="H98" s="241">
        <f t="shared" si="22"/>
        <v>0</v>
      </c>
      <c r="I98" s="241">
        <f t="shared" si="22"/>
        <v>0</v>
      </c>
    </row>
    <row r="99" spans="1:10"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B104" s="209" t="s">
        <v>73</v>
      </c>
      <c r="C104" s="90" t="s">
        <v>74</v>
      </c>
      <c r="D104" s="241">
        <f t="shared" ref="D104:I104" si="28">D34+D38+D42+D44+D45+D47-D21+D48-D22</f>
        <v>0</v>
      </c>
      <c r="E104" s="241">
        <f t="shared" si="28"/>
        <v>0</v>
      </c>
      <c r="F104" s="241">
        <f t="shared" si="28"/>
        <v>0</v>
      </c>
      <c r="G104" s="241">
        <f t="shared" si="28"/>
        <v>0</v>
      </c>
      <c r="H104" s="241">
        <f t="shared" si="28"/>
        <v>0</v>
      </c>
      <c r="I104" s="241">
        <f t="shared" si="28"/>
        <v>0</v>
      </c>
    </row>
    <row r="105" spans="1:10" x14ac:dyDescent="0.2">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B106" s="210"/>
      <c r="C106" s="92" t="s">
        <v>94</v>
      </c>
      <c r="D106" s="229">
        <f>D50</f>
        <v>0</v>
      </c>
      <c r="E106" s="229">
        <f>E50</f>
        <v>0</v>
      </c>
      <c r="F106" s="229">
        <f>F50</f>
        <v>0</v>
      </c>
      <c r="G106" s="243"/>
      <c r="H106" s="243"/>
      <c r="I106" s="243"/>
    </row>
    <row r="107" spans="1:10" x14ac:dyDescent="0.2">
      <c r="B107" s="209">
        <v>13901</v>
      </c>
      <c r="C107" s="92" t="s">
        <v>76</v>
      </c>
      <c r="D107" s="229">
        <f>D51</f>
        <v>0</v>
      </c>
      <c r="E107" s="229">
        <f>E51</f>
        <v>0</v>
      </c>
      <c r="F107" s="243"/>
      <c r="G107" s="243"/>
      <c r="H107" s="243"/>
      <c r="I107" s="243"/>
    </row>
    <row r="108" spans="1:10" ht="13.5" thickBot="1" x14ac:dyDescent="0.25">
      <c r="B108" s="210"/>
      <c r="C108" s="93" t="s">
        <v>77</v>
      </c>
      <c r="D108" s="244">
        <f>D105+D106</f>
        <v>0</v>
      </c>
      <c r="E108" s="244">
        <f t="shared" ref="E108:I108" si="30">E105+E106</f>
        <v>0</v>
      </c>
      <c r="F108" s="244">
        <f t="shared" si="30"/>
        <v>0</v>
      </c>
      <c r="G108" s="244">
        <f t="shared" si="30"/>
        <v>0</v>
      </c>
      <c r="H108" s="244">
        <f t="shared" si="30"/>
        <v>0</v>
      </c>
      <c r="I108" s="244">
        <f t="shared" si="30"/>
        <v>0</v>
      </c>
    </row>
    <row r="109" spans="1:10" x14ac:dyDescent="0.2">
      <c r="B109" s="19"/>
      <c r="C109" s="20"/>
      <c r="D109" s="245"/>
      <c r="E109" s="245"/>
      <c r="F109" s="245"/>
      <c r="G109" s="245"/>
      <c r="H109" s="245"/>
      <c r="I109" s="245"/>
    </row>
    <row r="110" spans="1:10" s="23" customFormat="1" x14ac:dyDescent="0.25">
      <c r="A110" s="24"/>
      <c r="B110" s="24"/>
      <c r="C110" s="24"/>
      <c r="D110" s="246"/>
      <c r="E110" s="247"/>
      <c r="F110" s="247"/>
      <c r="G110" s="247"/>
      <c r="H110" s="247"/>
      <c r="I110" s="246"/>
      <c r="J110" s="25"/>
    </row>
    <row r="111" spans="1:10" s="23" customFormat="1" x14ac:dyDescent="0.25">
      <c r="A111" s="24"/>
      <c r="B111" s="24"/>
      <c r="C111" s="24"/>
      <c r="D111" s="246"/>
      <c r="E111" s="247"/>
      <c r="F111" s="247"/>
      <c r="G111" s="247"/>
      <c r="H111" s="247"/>
      <c r="I111" s="246"/>
      <c r="J111" s="25"/>
    </row>
    <row r="112" spans="1:10" s="23" customFormat="1" x14ac:dyDescent="0.25">
      <c r="D112" s="247"/>
      <c r="E112" s="248"/>
      <c r="F112" s="248"/>
      <c r="G112" s="248"/>
      <c r="H112" s="248"/>
      <c r="I112" s="247"/>
      <c r="J112" s="26"/>
    </row>
    <row r="113" spans="4:10" s="23" customFormat="1" x14ac:dyDescent="0.25">
      <c r="D113" s="247"/>
      <c r="E113" s="249"/>
      <c r="F113" s="249"/>
      <c r="G113" s="250"/>
      <c r="H113" s="250"/>
      <c r="I113" s="247"/>
      <c r="J113" s="26"/>
    </row>
  </sheetData>
  <sheetProtection algorithmName="SHA-512" hashValue="u+MWGpUZ21IqAY2Vy33eLgSWwFPX1ETNwlI0vNooXbQoUE4q2QFS6Swu++3VDoBH3v9dKg9jVMAQJKMMwZY9qQ==" saltValue="GwrvW+2gDzzqUeh4FS/Iz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68BA-C0B4-49D9-B75B-04256E7DC2EF}">
  <sheetPr>
    <tabColor theme="4" tint="-0.249977111117893"/>
  </sheetPr>
  <dimension ref="A1:I108"/>
  <sheetViews>
    <sheetView showGridLines="0" view="pageBreakPreview" zoomScaleNormal="100" zoomScaleSheetLayoutView="100" workbookViewId="0">
      <pane ySplit="4" topLeftCell="A71" activePane="bottomLeft" state="frozen"/>
      <selection activeCell="D22" sqref="D22"/>
      <selection pane="bottomLeft" activeCell="G82" sqref="G8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9" ht="23.25" x14ac:dyDescent="0.35">
      <c r="A1" s="344" t="str">
        <f>'Α0.Στοιχεία Φορέα'!C2</f>
        <v/>
      </c>
    </row>
    <row r="2" spans="1:9" ht="15.75" x14ac:dyDescent="0.2">
      <c r="A2" s="139" t="str">
        <f>'Α0.Στοιχεία Φορέα'!$C$2&amp;" - "&amp;"Πίνακας Α.1.2: Έσοδα - Δαπάνες ΟΤΑ κατά μείζονα κατηγορία (ΠΔΕ, Ταμείο Ανάκαμψης και Ανθεκτικότητας και λοιπά εργαλεία)"</f>
        <v xml:space="preserve"> - Πίνακας Α.1.2: Έσοδα - Δαπάνες ΟΤΑ κατά μείζονα κατηγορία (ΠΔΕ, Ταμείο Ανάκαμψης και Ανθεκτικότητας και λοιπά εργαλεία)</v>
      </c>
      <c r="B2" s="140"/>
      <c r="C2" s="140"/>
      <c r="D2" s="140"/>
      <c r="E2" s="138"/>
      <c r="F2" s="138"/>
      <c r="G2" s="138"/>
      <c r="H2" s="138"/>
      <c r="I2" s="138"/>
    </row>
    <row r="3" spans="1:9" x14ac:dyDescent="0.2">
      <c r="A3" s="159"/>
      <c r="B3" s="164"/>
      <c r="C3" s="159"/>
      <c r="D3" s="274">
        <v>2024</v>
      </c>
      <c r="E3" s="275">
        <v>2025</v>
      </c>
      <c r="F3" s="275">
        <v>2026</v>
      </c>
      <c r="G3" s="275">
        <v>2027</v>
      </c>
      <c r="H3" s="275">
        <v>2028</v>
      </c>
      <c r="I3" s="275">
        <v>2029</v>
      </c>
    </row>
    <row r="4" spans="1:9" ht="33.75" x14ac:dyDescent="0.2">
      <c r="A4" s="165" t="s">
        <v>0</v>
      </c>
      <c r="B4" s="165" t="s">
        <v>1</v>
      </c>
      <c r="C4" s="165" t="s">
        <v>2</v>
      </c>
      <c r="D4" s="276" t="s">
        <v>3</v>
      </c>
      <c r="E4" s="276" t="s">
        <v>4</v>
      </c>
      <c r="F4" s="276" t="s">
        <v>5</v>
      </c>
      <c r="G4" s="276" t="s">
        <v>5</v>
      </c>
      <c r="H4" s="276" t="s">
        <v>5</v>
      </c>
      <c r="I4" s="276" t="s">
        <v>5</v>
      </c>
    </row>
    <row r="5" spans="1:9" x14ac:dyDescent="0.2">
      <c r="A5" s="141" t="s">
        <v>6</v>
      </c>
      <c r="B5" s="71"/>
      <c r="C5" s="72" t="s">
        <v>7</v>
      </c>
      <c r="D5" s="277">
        <f t="shared" ref="D5:I5" si="0">D6+D9+D10+D16+D17+D20+D21+D22</f>
        <v>0</v>
      </c>
      <c r="E5" s="277">
        <f t="shared" si="0"/>
        <v>0</v>
      </c>
      <c r="F5" s="277">
        <f t="shared" si="0"/>
        <v>0</v>
      </c>
      <c r="G5" s="277">
        <f t="shared" si="0"/>
        <v>0</v>
      </c>
      <c r="H5" s="277">
        <f t="shared" si="0"/>
        <v>0</v>
      </c>
      <c r="I5" s="277">
        <f t="shared" si="0"/>
        <v>0</v>
      </c>
    </row>
    <row r="6" spans="1:9" x14ac:dyDescent="0.2">
      <c r="A6" s="118">
        <v>1</v>
      </c>
      <c r="B6" s="118">
        <v>11</v>
      </c>
      <c r="C6" s="127" t="s">
        <v>63</v>
      </c>
      <c r="D6" s="266">
        <f>'Α1.2.1 ΠΔΕ Εθνικό'!D6+'Α1.2.2 ΠΔΕ Συγχρημ.'!D6+'Α1.2.3 ΤΑΑ'!D6+'Α1.2.4 Πράσινο Ταμείο'!D6+'Α1.2.5 ΑΝΤΩΝΗΣ ΤΡΙΣΗΣ κτλ'!D6</f>
        <v>0</v>
      </c>
      <c r="E6" s="266">
        <f>'Α1.2.1 ΠΔΕ Εθνικό'!E6+'Α1.2.2 ΠΔΕ Συγχρημ.'!E6+'Α1.2.3 ΤΑΑ'!E6+'Α1.2.4 Πράσινο Ταμείο'!E6+'Α1.2.5 ΑΝΤΩΝΗΣ ΤΡΙΣΗΣ κτλ'!E6</f>
        <v>0</v>
      </c>
      <c r="F6" s="266">
        <f>'Α1.2.1 ΠΔΕ Εθνικό'!F6+'Α1.2.2 ΠΔΕ Συγχρημ.'!F6+'Α1.2.3 ΤΑΑ'!F6+'Α1.2.4 Πράσινο Ταμείο'!F6+'Α1.2.5 ΑΝΤΩΝΗΣ ΤΡΙΣΗΣ κτλ'!F6</f>
        <v>0</v>
      </c>
      <c r="G6" s="266">
        <f>'Α1.2.1 ΠΔΕ Εθνικό'!G6+'Α1.2.2 ΠΔΕ Συγχρημ.'!G6+'Α1.2.3 ΤΑΑ'!G6+'Α1.2.4 Πράσινο Ταμείο'!G6+'Α1.2.5 ΑΝΤΩΝΗΣ ΤΡΙΣΗΣ κτλ'!G6</f>
        <v>0</v>
      </c>
      <c r="H6" s="266">
        <f>'Α1.2.1 ΠΔΕ Εθνικό'!H6+'Α1.2.2 ΠΔΕ Συγχρημ.'!H6+'Α1.2.3 ΤΑΑ'!H6+'Α1.2.4 Πράσινο Ταμείο'!H6+'Α1.2.5 ΑΝΤΩΝΗΣ ΤΡΙΣΗΣ κτλ'!H6</f>
        <v>0</v>
      </c>
      <c r="I6" s="266">
        <f>'Α1.2.1 ΠΔΕ Εθνικό'!I6+'Α1.2.2 ΠΔΕ Συγχρημ.'!I6+'Α1.2.3 ΤΑΑ'!I6+'Α1.2.4 Πράσινο Ταμείο'!I6+'Α1.2.5 ΑΝΤΩΝΗΣ ΤΡΙΣΗΣ κτλ'!I6</f>
        <v>0</v>
      </c>
    </row>
    <row r="7" spans="1:9" x14ac:dyDescent="0.2">
      <c r="A7" s="134"/>
      <c r="B7" s="122">
        <v>111</v>
      </c>
      <c r="C7" s="123" t="s">
        <v>8</v>
      </c>
      <c r="D7" s="273">
        <f>'Α1.2.1 ΠΔΕ Εθνικό'!D7+'Α1.2.2 ΠΔΕ Συγχρημ.'!D7+'Α1.2.3 ΤΑΑ'!D7+'Α1.2.4 Πράσινο Ταμείο'!D7+'Α1.2.5 ΑΝΤΩΝΗΣ ΤΡΙΣΗΣ κτλ'!D7</f>
        <v>0</v>
      </c>
      <c r="E7" s="273">
        <f>'Α1.2.1 ΠΔΕ Εθνικό'!E7+'Α1.2.2 ΠΔΕ Συγχρημ.'!E7+'Α1.2.3 ΤΑΑ'!E7+'Α1.2.4 Πράσινο Ταμείο'!E7+'Α1.2.5 ΑΝΤΩΝΗΣ ΤΡΙΣΗΣ κτλ'!E7</f>
        <v>0</v>
      </c>
      <c r="F7" s="273">
        <f>'Α1.2.1 ΠΔΕ Εθνικό'!F7+'Α1.2.2 ΠΔΕ Συγχρημ.'!F7+'Α1.2.3 ΤΑΑ'!F7+'Α1.2.4 Πράσινο Ταμείο'!F7+'Α1.2.5 ΑΝΤΩΝΗΣ ΤΡΙΣΗΣ κτλ'!F7</f>
        <v>0</v>
      </c>
      <c r="G7" s="273">
        <f>'Α1.2.1 ΠΔΕ Εθνικό'!G7+'Α1.2.2 ΠΔΕ Συγχρημ.'!G7+'Α1.2.3 ΤΑΑ'!G7+'Α1.2.4 Πράσινο Ταμείο'!G7+'Α1.2.5 ΑΝΤΩΝΗΣ ΤΡΙΣΗΣ κτλ'!G7</f>
        <v>0</v>
      </c>
      <c r="H7" s="273">
        <f>'Α1.2.1 ΠΔΕ Εθνικό'!H7+'Α1.2.2 ΠΔΕ Συγχρημ.'!H7+'Α1.2.3 ΤΑΑ'!H7+'Α1.2.4 Πράσινο Ταμείο'!H7+'Α1.2.5 ΑΝΤΩΝΗΣ ΤΡΙΣΗΣ κτλ'!H7</f>
        <v>0</v>
      </c>
      <c r="I7" s="273">
        <f>'Α1.2.1 ΠΔΕ Εθνικό'!I7+'Α1.2.2 ΠΔΕ Συγχρημ.'!I7+'Α1.2.3 ΤΑΑ'!I7+'Α1.2.4 Πράσινο Ταμείο'!I7+'Α1.2.5 ΑΝΤΩΝΗΣ ΤΡΙΣΗΣ κτλ'!I7</f>
        <v>0</v>
      </c>
    </row>
    <row r="8" spans="1:9" x14ac:dyDescent="0.2">
      <c r="A8" s="134"/>
      <c r="B8" s="122">
        <v>113</v>
      </c>
      <c r="C8" s="123" t="s">
        <v>9</v>
      </c>
      <c r="D8" s="273">
        <f>'Α1.2.1 ΠΔΕ Εθνικό'!D8+'Α1.2.2 ΠΔΕ Συγχρημ.'!D8+'Α1.2.3 ΤΑΑ'!D8+'Α1.2.4 Πράσινο Ταμείο'!D8+'Α1.2.5 ΑΝΤΩΝΗΣ ΤΡΙΣΗΣ κτλ'!D8</f>
        <v>0</v>
      </c>
      <c r="E8" s="273">
        <f>'Α1.2.1 ΠΔΕ Εθνικό'!E8+'Α1.2.2 ΠΔΕ Συγχρημ.'!E8+'Α1.2.3 ΤΑΑ'!E8+'Α1.2.4 Πράσινο Ταμείο'!E8+'Α1.2.5 ΑΝΤΩΝΗΣ ΤΡΙΣΗΣ κτλ'!E8</f>
        <v>0</v>
      </c>
      <c r="F8" s="273">
        <f>'Α1.2.1 ΠΔΕ Εθνικό'!F8+'Α1.2.2 ΠΔΕ Συγχρημ.'!F8+'Α1.2.3 ΤΑΑ'!F8+'Α1.2.4 Πράσινο Ταμείο'!F8+'Α1.2.5 ΑΝΤΩΝΗΣ ΤΡΙΣΗΣ κτλ'!F8</f>
        <v>0</v>
      </c>
      <c r="G8" s="273">
        <f>'Α1.2.1 ΠΔΕ Εθνικό'!G8+'Α1.2.2 ΠΔΕ Συγχρημ.'!G8+'Α1.2.3 ΤΑΑ'!G8+'Α1.2.4 Πράσινο Ταμείο'!G8+'Α1.2.5 ΑΝΤΩΝΗΣ ΤΡΙΣΗΣ κτλ'!G8</f>
        <v>0</v>
      </c>
      <c r="H8" s="273">
        <f>'Α1.2.1 ΠΔΕ Εθνικό'!H8+'Α1.2.2 ΠΔΕ Συγχρημ.'!H8+'Α1.2.3 ΤΑΑ'!H8+'Α1.2.4 Πράσινο Ταμείο'!H8+'Α1.2.5 ΑΝΤΩΝΗΣ ΤΡΙΣΗΣ κτλ'!H8</f>
        <v>0</v>
      </c>
      <c r="I8" s="273">
        <f>'Α1.2.1 ΠΔΕ Εθνικό'!I8+'Α1.2.2 ΠΔΕ Συγχρημ.'!I8+'Α1.2.3 ΤΑΑ'!I8+'Α1.2.4 Πράσινο Ταμείο'!I8+'Α1.2.5 ΑΝΤΩΝΗΣ ΤΡΙΣΗΣ κτλ'!I8</f>
        <v>0</v>
      </c>
    </row>
    <row r="9" spans="1:9" x14ac:dyDescent="0.2">
      <c r="A9" s="118">
        <v>2</v>
      </c>
      <c r="B9" s="118">
        <v>12</v>
      </c>
      <c r="C9" s="127" t="s">
        <v>10</v>
      </c>
      <c r="D9" s="266">
        <f>'Α1.2.1 ΠΔΕ Εθνικό'!D9+'Α1.2.2 ΠΔΕ Συγχρημ.'!D9+'Α1.2.3 ΤΑΑ'!D9+'Α1.2.4 Πράσινο Ταμείο'!D9+'Α1.2.5 ΑΝΤΩΝΗΣ ΤΡΙΣΗΣ κτλ'!D9</f>
        <v>0</v>
      </c>
      <c r="E9" s="266">
        <f>'Α1.2.1 ΠΔΕ Εθνικό'!E9+'Α1.2.2 ΠΔΕ Συγχρημ.'!E9+'Α1.2.3 ΤΑΑ'!E9+'Α1.2.4 Πράσινο Ταμείο'!E9+'Α1.2.5 ΑΝΤΩΝΗΣ ΤΡΙΣΗΣ κτλ'!E9</f>
        <v>0</v>
      </c>
      <c r="F9" s="266">
        <f>'Α1.2.1 ΠΔΕ Εθνικό'!F9+'Α1.2.2 ΠΔΕ Συγχρημ.'!F9+'Α1.2.3 ΤΑΑ'!F9+'Α1.2.4 Πράσινο Ταμείο'!F9+'Α1.2.5 ΑΝΤΩΝΗΣ ΤΡΙΣΗΣ κτλ'!F9</f>
        <v>0</v>
      </c>
      <c r="G9" s="266">
        <f>'Α1.2.1 ΠΔΕ Εθνικό'!G9+'Α1.2.2 ΠΔΕ Συγχρημ.'!G9+'Α1.2.3 ΤΑΑ'!G9+'Α1.2.4 Πράσινο Ταμείο'!G9+'Α1.2.5 ΑΝΤΩΝΗΣ ΤΡΙΣΗΣ κτλ'!G9</f>
        <v>0</v>
      </c>
      <c r="H9" s="266">
        <f>'Α1.2.1 ΠΔΕ Εθνικό'!H9+'Α1.2.2 ΠΔΕ Συγχρημ.'!H9+'Α1.2.3 ΤΑΑ'!H9+'Α1.2.4 Πράσινο Ταμείο'!H9+'Α1.2.5 ΑΝΤΩΝΗΣ ΤΡΙΣΗΣ κτλ'!H9</f>
        <v>0</v>
      </c>
      <c r="I9" s="266">
        <f>'Α1.2.1 ΠΔΕ Εθνικό'!I9+'Α1.2.2 ΠΔΕ Συγχρημ.'!I9+'Α1.2.3 ΤΑΑ'!I9+'Α1.2.4 Πράσινο Ταμείο'!I9+'Α1.2.5 ΑΝΤΩΝΗΣ ΤΡΙΣΗΣ κτλ'!I9</f>
        <v>0</v>
      </c>
    </row>
    <row r="10" spans="1:9" x14ac:dyDescent="0.2">
      <c r="A10" s="118">
        <v>3</v>
      </c>
      <c r="B10" s="118">
        <v>13</v>
      </c>
      <c r="C10" s="127" t="s">
        <v>11</v>
      </c>
      <c r="D10" s="266">
        <f>'Α1.2.1 ΠΔΕ Εθνικό'!D10+'Α1.2.2 ΠΔΕ Συγχρημ.'!D10+'Α1.2.3 ΤΑΑ'!D10+'Α1.2.4 Πράσινο Ταμείο'!D10+'Α1.2.5 ΑΝΤΩΝΗΣ ΤΡΙΣΗΣ κτλ'!D10</f>
        <v>0</v>
      </c>
      <c r="E10" s="266">
        <f>'Α1.2.1 ΠΔΕ Εθνικό'!E10+'Α1.2.2 ΠΔΕ Συγχρημ.'!E10+'Α1.2.3 ΤΑΑ'!E10+'Α1.2.4 Πράσινο Ταμείο'!E10+'Α1.2.5 ΑΝΤΩΝΗΣ ΤΡΙΣΗΣ κτλ'!E10</f>
        <v>0</v>
      </c>
      <c r="F10" s="266">
        <f>'Α1.2.1 ΠΔΕ Εθνικό'!F10+'Α1.2.2 ΠΔΕ Συγχρημ.'!F10+'Α1.2.3 ΤΑΑ'!F10+'Α1.2.4 Πράσινο Ταμείο'!F10+'Α1.2.5 ΑΝΤΩΝΗΣ ΤΡΙΣΗΣ κτλ'!F10</f>
        <v>0</v>
      </c>
      <c r="G10" s="266">
        <f>'Α1.2.1 ΠΔΕ Εθνικό'!G10+'Α1.2.2 ΠΔΕ Συγχρημ.'!G10+'Α1.2.3 ΤΑΑ'!G10+'Α1.2.4 Πράσινο Ταμείο'!G10+'Α1.2.5 ΑΝΤΩΝΗΣ ΤΡΙΣΗΣ κτλ'!G10</f>
        <v>0</v>
      </c>
      <c r="H10" s="266">
        <f>'Α1.2.1 ΠΔΕ Εθνικό'!H10+'Α1.2.2 ΠΔΕ Συγχρημ.'!H10+'Α1.2.3 ΤΑΑ'!H10+'Α1.2.4 Πράσινο Ταμείο'!H10+'Α1.2.5 ΑΝΤΩΝΗΣ ΤΡΙΣΗΣ κτλ'!H10</f>
        <v>0</v>
      </c>
      <c r="I10" s="266">
        <f>'Α1.2.1 ΠΔΕ Εθνικό'!I10+'Α1.2.2 ΠΔΕ Συγχρημ.'!I10+'Α1.2.3 ΤΑΑ'!I10+'Α1.2.4 Πράσινο Ταμείο'!I10+'Α1.2.5 ΑΝΤΩΝΗΣ ΤΡΙΣΗΣ κτλ'!I10</f>
        <v>0</v>
      </c>
    </row>
    <row r="11" spans="1:9" x14ac:dyDescent="0.2">
      <c r="A11" s="134"/>
      <c r="B11" s="125">
        <v>13101</v>
      </c>
      <c r="C11" s="123" t="s">
        <v>88</v>
      </c>
      <c r="D11" s="273">
        <f>'Α1.2.1 ΠΔΕ Εθνικό'!D11+'Α1.2.2 ΠΔΕ Συγχρημ.'!D11+'Α1.2.3 ΤΑΑ'!D11+'Α1.2.4 Πράσινο Ταμείο'!D11+'Α1.2.5 ΑΝΤΩΝΗΣ ΤΡΙΣΗΣ κτλ'!D11</f>
        <v>0</v>
      </c>
      <c r="E11" s="273">
        <f>'Α1.2.1 ΠΔΕ Εθνικό'!E11+'Α1.2.2 ΠΔΕ Συγχρημ.'!E11+'Α1.2.3 ΤΑΑ'!E11+'Α1.2.4 Πράσινο Ταμείο'!E11+'Α1.2.5 ΑΝΤΩΝΗΣ ΤΡΙΣΗΣ κτλ'!E11</f>
        <v>0</v>
      </c>
      <c r="F11" s="273">
        <f>'Α1.2.1 ΠΔΕ Εθνικό'!F11+'Α1.2.2 ΠΔΕ Συγχρημ.'!F11+'Α1.2.3 ΤΑΑ'!F11+'Α1.2.4 Πράσινο Ταμείο'!F11+'Α1.2.5 ΑΝΤΩΝΗΣ ΤΡΙΣΗΣ κτλ'!F11</f>
        <v>0</v>
      </c>
      <c r="G11" s="273">
        <f>'Α1.2.1 ΠΔΕ Εθνικό'!G11+'Α1.2.2 ΠΔΕ Συγχρημ.'!G11+'Α1.2.3 ΤΑΑ'!G11+'Α1.2.4 Πράσινο Ταμείο'!G11+'Α1.2.5 ΑΝΤΩΝΗΣ ΤΡΙΣΗΣ κτλ'!G11</f>
        <v>0</v>
      </c>
      <c r="H11" s="273">
        <f>'Α1.2.1 ΠΔΕ Εθνικό'!H11+'Α1.2.2 ΠΔΕ Συγχρημ.'!H11+'Α1.2.3 ΤΑΑ'!H11+'Α1.2.4 Πράσινο Ταμείο'!H11+'Α1.2.5 ΑΝΤΩΝΗΣ ΤΡΙΣΗΣ κτλ'!H11</f>
        <v>0</v>
      </c>
      <c r="I11" s="273">
        <f>'Α1.2.1 ΠΔΕ Εθνικό'!I11+'Α1.2.2 ΠΔΕ Συγχρημ.'!I11+'Α1.2.3 ΤΑΑ'!I11+'Α1.2.4 Πράσινο Ταμείο'!I11+'Α1.2.5 ΑΝΤΩΝΗΣ ΤΡΙΣΗΣ κτλ'!I11</f>
        <v>0</v>
      </c>
    </row>
    <row r="12" spans="1:9" x14ac:dyDescent="0.2">
      <c r="A12" s="134"/>
      <c r="B12" s="125">
        <v>13401</v>
      </c>
      <c r="C12" s="126" t="s">
        <v>97</v>
      </c>
      <c r="D12" s="273">
        <f>'Α1.2.1 ΠΔΕ Εθνικό'!D12+'Α1.2.2 ΠΔΕ Συγχρημ.'!D12+'Α1.2.3 ΤΑΑ'!D12+'Α1.2.4 Πράσινο Ταμείο'!D12+'Α1.2.5 ΑΝΤΩΝΗΣ ΤΡΙΣΗΣ κτλ'!D12</f>
        <v>0</v>
      </c>
      <c r="E12" s="273">
        <f>'Α1.2.1 ΠΔΕ Εθνικό'!E12+'Α1.2.2 ΠΔΕ Συγχρημ.'!E12+'Α1.2.3 ΤΑΑ'!E12+'Α1.2.4 Πράσινο Ταμείο'!E12+'Α1.2.5 ΑΝΤΩΝΗΣ ΤΡΙΣΗΣ κτλ'!E12</f>
        <v>0</v>
      </c>
      <c r="F12" s="273">
        <f>'Α1.2.1 ΠΔΕ Εθνικό'!F12+'Α1.2.2 ΠΔΕ Συγχρημ.'!F12+'Α1.2.3 ΤΑΑ'!F12+'Α1.2.4 Πράσινο Ταμείο'!F12+'Α1.2.5 ΑΝΤΩΝΗΣ ΤΡΙΣΗΣ κτλ'!F12</f>
        <v>0</v>
      </c>
      <c r="G12" s="273">
        <f>'Α1.2.1 ΠΔΕ Εθνικό'!G12+'Α1.2.2 ΠΔΕ Συγχρημ.'!G12+'Α1.2.3 ΤΑΑ'!G12+'Α1.2.4 Πράσινο Ταμείο'!G12+'Α1.2.5 ΑΝΤΩΝΗΣ ΤΡΙΣΗΣ κτλ'!G12</f>
        <v>0</v>
      </c>
      <c r="H12" s="273">
        <f>'Α1.2.1 ΠΔΕ Εθνικό'!H12+'Α1.2.2 ΠΔΕ Συγχρημ.'!H12+'Α1.2.3 ΤΑΑ'!H12+'Α1.2.4 Πράσινο Ταμείο'!H12+'Α1.2.5 ΑΝΤΩΝΗΣ ΤΡΙΣΗΣ κτλ'!H12</f>
        <v>0</v>
      </c>
      <c r="I12" s="273">
        <f>'Α1.2.1 ΠΔΕ Εθνικό'!I12+'Α1.2.2 ΠΔΕ Συγχρημ.'!I12+'Α1.2.3 ΤΑΑ'!I12+'Α1.2.4 Πράσινο Ταμείο'!I12+'Α1.2.5 ΑΝΤΩΝΗΣ ΤΡΙΣΗΣ κτλ'!I12</f>
        <v>0</v>
      </c>
    </row>
    <row r="13" spans="1:9" x14ac:dyDescent="0.2">
      <c r="A13" s="134"/>
      <c r="B13" s="125">
        <v>13104</v>
      </c>
      <c r="C13" s="126" t="s">
        <v>12</v>
      </c>
      <c r="D13" s="273">
        <f>'Α1.2.1 ΠΔΕ Εθνικό'!D13+'Α1.2.2 ΠΔΕ Συγχρημ.'!D13+'Α1.2.3 ΤΑΑ'!D13+'Α1.2.4 Πράσινο Ταμείο'!D13+'Α1.2.5 ΑΝΤΩΝΗΣ ΤΡΙΣΗΣ κτλ'!D13</f>
        <v>0</v>
      </c>
      <c r="E13" s="273">
        <f>'Α1.2.1 ΠΔΕ Εθνικό'!E13+'Α1.2.2 ΠΔΕ Συγχρημ.'!E13+'Α1.2.3 ΤΑΑ'!E13+'Α1.2.4 Πράσινο Ταμείο'!E13+'Α1.2.5 ΑΝΤΩΝΗΣ ΤΡΙΣΗΣ κτλ'!E13</f>
        <v>0</v>
      </c>
      <c r="F13" s="273">
        <f>'Α1.2.1 ΠΔΕ Εθνικό'!F13+'Α1.2.2 ΠΔΕ Συγχρημ.'!F13+'Α1.2.3 ΤΑΑ'!F13+'Α1.2.4 Πράσινο Ταμείο'!F13+'Α1.2.5 ΑΝΤΩΝΗΣ ΤΡΙΣΗΣ κτλ'!F13</f>
        <v>0</v>
      </c>
      <c r="G13" s="273">
        <f>'Α1.2.1 ΠΔΕ Εθνικό'!G13+'Α1.2.2 ΠΔΕ Συγχρημ.'!G13+'Α1.2.3 ΤΑΑ'!G13+'Α1.2.4 Πράσινο Ταμείο'!G13+'Α1.2.5 ΑΝΤΩΝΗΣ ΤΡΙΣΗΣ κτλ'!G13</f>
        <v>0</v>
      </c>
      <c r="H13" s="273">
        <f>'Α1.2.1 ΠΔΕ Εθνικό'!H13+'Α1.2.2 ΠΔΕ Συγχρημ.'!H13+'Α1.2.3 ΤΑΑ'!H13+'Α1.2.4 Πράσινο Ταμείο'!H13+'Α1.2.5 ΑΝΤΩΝΗΣ ΤΡΙΣΗΣ κτλ'!H13</f>
        <v>0</v>
      </c>
      <c r="I13" s="273">
        <f>'Α1.2.1 ΠΔΕ Εθνικό'!I13+'Α1.2.2 ΠΔΕ Συγχρημ.'!I13+'Α1.2.3 ΤΑΑ'!I13+'Α1.2.4 Πράσινο Ταμείο'!I13+'Α1.2.5 ΑΝΤΩΝΗΣ ΤΡΙΣΗΣ κτλ'!I13</f>
        <v>0</v>
      </c>
    </row>
    <row r="14" spans="1:9" x14ac:dyDescent="0.2">
      <c r="A14" s="134"/>
      <c r="B14" s="125">
        <v>13404</v>
      </c>
      <c r="C14" s="126" t="s">
        <v>13</v>
      </c>
      <c r="D14" s="273">
        <f>'Α1.2.1 ΠΔΕ Εθνικό'!D14+'Α1.2.2 ΠΔΕ Συγχρημ.'!D14+'Α1.2.3 ΤΑΑ'!D14+'Α1.2.4 Πράσινο Ταμείο'!D14+'Α1.2.5 ΑΝΤΩΝΗΣ ΤΡΙΣΗΣ κτλ'!D14</f>
        <v>0</v>
      </c>
      <c r="E14" s="273">
        <f>'Α1.2.1 ΠΔΕ Εθνικό'!E14+'Α1.2.2 ΠΔΕ Συγχρημ.'!E14+'Α1.2.3 ΤΑΑ'!E14+'Α1.2.4 Πράσινο Ταμείο'!E14+'Α1.2.5 ΑΝΤΩΝΗΣ ΤΡΙΣΗΣ κτλ'!E14</f>
        <v>0</v>
      </c>
      <c r="F14" s="273">
        <f>'Α1.2.1 ΠΔΕ Εθνικό'!F14+'Α1.2.2 ΠΔΕ Συγχρημ.'!F14+'Α1.2.3 ΤΑΑ'!F14+'Α1.2.4 Πράσινο Ταμείο'!F14+'Α1.2.5 ΑΝΤΩΝΗΣ ΤΡΙΣΗΣ κτλ'!F14</f>
        <v>0</v>
      </c>
      <c r="G14" s="273">
        <f>'Α1.2.1 ΠΔΕ Εθνικό'!G14+'Α1.2.2 ΠΔΕ Συγχρημ.'!G14+'Α1.2.3 ΤΑΑ'!G14+'Α1.2.4 Πράσινο Ταμείο'!G14+'Α1.2.5 ΑΝΤΩΝΗΣ ΤΡΙΣΗΣ κτλ'!G14</f>
        <v>0</v>
      </c>
      <c r="H14" s="273">
        <f>'Α1.2.1 ΠΔΕ Εθνικό'!H14+'Α1.2.2 ΠΔΕ Συγχρημ.'!H14+'Α1.2.3 ΤΑΑ'!H14+'Α1.2.4 Πράσινο Ταμείο'!H14+'Α1.2.5 ΑΝΤΩΝΗΣ ΤΡΙΣΗΣ κτλ'!H14</f>
        <v>0</v>
      </c>
      <c r="I14" s="273">
        <f>'Α1.2.1 ΠΔΕ Εθνικό'!I14+'Α1.2.2 ΠΔΕ Συγχρημ.'!I14+'Α1.2.3 ΤΑΑ'!I14+'Α1.2.4 Πράσινο Ταμείο'!I14+'Α1.2.5 ΑΝΤΩΝΗΣ ΤΡΙΣΗΣ κτλ'!I14</f>
        <v>0</v>
      </c>
    </row>
    <row r="15" spans="1:9" x14ac:dyDescent="0.2">
      <c r="A15" s="134"/>
      <c r="B15" s="125">
        <v>13502</v>
      </c>
      <c r="C15" s="126" t="s">
        <v>78</v>
      </c>
      <c r="D15" s="273">
        <f>'Α1.2.1 ΠΔΕ Εθνικό'!D15+'Α1.2.2 ΠΔΕ Συγχρημ.'!D15+'Α1.2.3 ΤΑΑ'!D15+'Α1.2.4 Πράσινο Ταμείο'!D15+'Α1.2.5 ΑΝΤΩΝΗΣ ΤΡΙΣΗΣ κτλ'!D15</f>
        <v>0</v>
      </c>
      <c r="E15" s="273">
        <f>'Α1.2.1 ΠΔΕ Εθνικό'!E15+'Α1.2.2 ΠΔΕ Συγχρημ.'!E15+'Α1.2.3 ΤΑΑ'!E15+'Α1.2.4 Πράσινο Ταμείο'!E15+'Α1.2.5 ΑΝΤΩΝΗΣ ΤΡΙΣΗΣ κτλ'!E15</f>
        <v>0</v>
      </c>
      <c r="F15" s="273">
        <f>'Α1.2.1 ΠΔΕ Εθνικό'!F15+'Α1.2.2 ΠΔΕ Συγχρημ.'!F15+'Α1.2.3 ΤΑΑ'!F15+'Α1.2.4 Πράσινο Ταμείο'!F15+'Α1.2.5 ΑΝΤΩΝΗΣ ΤΡΙΣΗΣ κτλ'!F15</f>
        <v>0</v>
      </c>
      <c r="G15" s="273">
        <f>'Α1.2.1 ΠΔΕ Εθνικό'!G15+'Α1.2.2 ΠΔΕ Συγχρημ.'!G15+'Α1.2.3 ΤΑΑ'!G15+'Α1.2.4 Πράσινο Ταμείο'!G15+'Α1.2.5 ΑΝΤΩΝΗΣ ΤΡΙΣΗΣ κτλ'!G15</f>
        <v>0</v>
      </c>
      <c r="H15" s="273">
        <f>'Α1.2.1 ΠΔΕ Εθνικό'!H15+'Α1.2.2 ΠΔΕ Συγχρημ.'!H15+'Α1.2.3 ΤΑΑ'!H15+'Α1.2.4 Πράσινο Ταμείο'!H15+'Α1.2.5 ΑΝΤΩΝΗΣ ΤΡΙΣΗΣ κτλ'!H15</f>
        <v>0</v>
      </c>
      <c r="I15" s="273">
        <f>'Α1.2.1 ΠΔΕ Εθνικό'!I15+'Α1.2.2 ΠΔΕ Συγχρημ.'!I15+'Α1.2.3 ΤΑΑ'!I15+'Α1.2.4 Πράσινο Ταμείο'!I15+'Α1.2.5 ΑΝΤΩΝΗΣ ΤΡΙΣΗΣ κτλ'!I15</f>
        <v>0</v>
      </c>
    </row>
    <row r="16" spans="1:9" x14ac:dyDescent="0.2">
      <c r="A16" s="118">
        <v>4</v>
      </c>
      <c r="B16" s="118">
        <v>14</v>
      </c>
      <c r="C16" s="127" t="s">
        <v>14</v>
      </c>
      <c r="D16" s="266">
        <f>'Α1.2.1 ΠΔΕ Εθνικό'!D16+'Α1.2.2 ΠΔΕ Συγχρημ.'!D16+'Α1.2.3 ΤΑΑ'!D16+'Α1.2.4 Πράσινο Ταμείο'!D16+'Α1.2.5 ΑΝΤΩΝΗΣ ΤΡΙΣΗΣ κτλ'!D16</f>
        <v>0</v>
      </c>
      <c r="E16" s="266">
        <f>'Α1.2.1 ΠΔΕ Εθνικό'!E16+'Α1.2.2 ΠΔΕ Συγχρημ.'!E16+'Α1.2.3 ΤΑΑ'!E16+'Α1.2.4 Πράσινο Ταμείο'!E16+'Α1.2.5 ΑΝΤΩΝΗΣ ΤΡΙΣΗΣ κτλ'!E16</f>
        <v>0</v>
      </c>
      <c r="F16" s="266">
        <f>'Α1.2.1 ΠΔΕ Εθνικό'!F16+'Α1.2.2 ΠΔΕ Συγχρημ.'!F16+'Α1.2.3 ΤΑΑ'!F16+'Α1.2.4 Πράσινο Ταμείο'!F16+'Α1.2.5 ΑΝΤΩΝΗΣ ΤΡΙΣΗΣ κτλ'!F16</f>
        <v>0</v>
      </c>
      <c r="G16" s="266">
        <f>'Α1.2.1 ΠΔΕ Εθνικό'!G16+'Α1.2.2 ΠΔΕ Συγχρημ.'!G16+'Α1.2.3 ΤΑΑ'!G16+'Α1.2.4 Πράσινο Ταμείο'!G16+'Α1.2.5 ΑΝΤΩΝΗΣ ΤΡΙΣΗΣ κτλ'!G16</f>
        <v>0</v>
      </c>
      <c r="H16" s="266">
        <f>'Α1.2.1 ΠΔΕ Εθνικό'!H16+'Α1.2.2 ΠΔΕ Συγχρημ.'!H16+'Α1.2.3 ΤΑΑ'!H16+'Α1.2.4 Πράσινο Ταμείο'!H16+'Α1.2.5 ΑΝΤΩΝΗΣ ΤΡΙΣΗΣ κτλ'!H16</f>
        <v>0</v>
      </c>
      <c r="I16" s="266">
        <f>'Α1.2.1 ΠΔΕ Εθνικό'!I16+'Α1.2.2 ΠΔΕ Συγχρημ.'!I16+'Α1.2.3 ΤΑΑ'!I16+'Α1.2.4 Πράσινο Ταμείο'!I16+'Α1.2.5 ΑΝΤΩΝΗΣ ΤΡΙΣΗΣ κτλ'!I16</f>
        <v>0</v>
      </c>
    </row>
    <row r="17" spans="1:9" x14ac:dyDescent="0.2">
      <c r="A17" s="118">
        <v>5</v>
      </c>
      <c r="B17" s="118">
        <v>15</v>
      </c>
      <c r="C17" s="127" t="s">
        <v>15</v>
      </c>
      <c r="D17" s="266">
        <f>'Α1.2.1 ΠΔΕ Εθνικό'!D17+'Α1.2.2 ΠΔΕ Συγχρημ.'!D17+'Α1.2.3 ΤΑΑ'!D17+'Α1.2.4 Πράσινο Ταμείο'!D17+'Α1.2.5 ΑΝΤΩΝΗΣ ΤΡΙΣΗΣ κτλ'!D17</f>
        <v>0</v>
      </c>
      <c r="E17" s="266">
        <f>'Α1.2.1 ΠΔΕ Εθνικό'!E17+'Α1.2.2 ΠΔΕ Συγχρημ.'!E17+'Α1.2.3 ΤΑΑ'!E17+'Α1.2.4 Πράσινο Ταμείο'!E17+'Α1.2.5 ΑΝΤΩΝΗΣ ΤΡΙΣΗΣ κτλ'!E17</f>
        <v>0</v>
      </c>
      <c r="F17" s="266">
        <f>'Α1.2.1 ΠΔΕ Εθνικό'!F17+'Α1.2.2 ΠΔΕ Συγχρημ.'!F17+'Α1.2.3 ΤΑΑ'!F17+'Α1.2.4 Πράσινο Ταμείο'!F17+'Α1.2.5 ΑΝΤΩΝΗΣ ΤΡΙΣΗΣ κτλ'!F17</f>
        <v>0</v>
      </c>
      <c r="G17" s="266">
        <f>'Α1.2.1 ΠΔΕ Εθνικό'!G17+'Α1.2.2 ΠΔΕ Συγχρημ.'!G17+'Α1.2.3 ΤΑΑ'!G17+'Α1.2.4 Πράσινο Ταμείο'!G17+'Α1.2.5 ΑΝΤΩΝΗΣ ΤΡΙΣΗΣ κτλ'!G17</f>
        <v>0</v>
      </c>
      <c r="H17" s="266">
        <f>'Α1.2.1 ΠΔΕ Εθνικό'!H17+'Α1.2.2 ΠΔΕ Συγχρημ.'!H17+'Α1.2.3 ΤΑΑ'!H17+'Α1.2.4 Πράσινο Ταμείο'!H17+'Α1.2.5 ΑΝΤΩΝΗΣ ΤΡΙΣΗΣ κτλ'!H17</f>
        <v>0</v>
      </c>
      <c r="I17" s="266">
        <f>'Α1.2.1 ΠΔΕ Εθνικό'!I17+'Α1.2.2 ΠΔΕ Συγχρημ.'!I17+'Α1.2.3 ΤΑΑ'!I17+'Α1.2.4 Πράσινο Ταμείο'!I17+'Α1.2.5 ΑΝΤΩΝΗΣ ΤΡΙΣΗΣ κτλ'!I17</f>
        <v>0</v>
      </c>
    </row>
    <row r="18" spans="1:9" x14ac:dyDescent="0.2">
      <c r="A18" s="134"/>
      <c r="B18" s="125">
        <v>151</v>
      </c>
      <c r="C18" s="126" t="s">
        <v>16</v>
      </c>
      <c r="D18" s="273">
        <f>'Α1.2.1 ΠΔΕ Εθνικό'!D18+'Α1.2.2 ΠΔΕ Συγχρημ.'!D18+'Α1.2.3 ΤΑΑ'!D18+'Α1.2.4 Πράσινο Ταμείο'!D18+'Α1.2.5 ΑΝΤΩΝΗΣ ΤΡΙΣΗΣ κτλ'!D18</f>
        <v>0</v>
      </c>
      <c r="E18" s="273">
        <f>'Α1.2.1 ΠΔΕ Εθνικό'!E18+'Α1.2.2 ΠΔΕ Συγχρημ.'!E18+'Α1.2.3 ΤΑΑ'!E18+'Α1.2.4 Πράσινο Ταμείο'!E18+'Α1.2.5 ΑΝΤΩΝΗΣ ΤΡΙΣΗΣ κτλ'!E18</f>
        <v>0</v>
      </c>
      <c r="F18" s="273">
        <f>'Α1.2.1 ΠΔΕ Εθνικό'!F18+'Α1.2.2 ΠΔΕ Συγχρημ.'!F18+'Α1.2.3 ΤΑΑ'!F18+'Α1.2.4 Πράσινο Ταμείο'!F18+'Α1.2.5 ΑΝΤΩΝΗΣ ΤΡΙΣΗΣ κτλ'!F18</f>
        <v>0</v>
      </c>
      <c r="G18" s="273">
        <f>'Α1.2.1 ΠΔΕ Εθνικό'!G18+'Α1.2.2 ΠΔΕ Συγχρημ.'!G18+'Α1.2.3 ΤΑΑ'!G18+'Α1.2.4 Πράσινο Ταμείο'!G18+'Α1.2.5 ΑΝΤΩΝΗΣ ΤΡΙΣΗΣ κτλ'!G18</f>
        <v>0</v>
      </c>
      <c r="H18" s="273">
        <f>'Α1.2.1 ΠΔΕ Εθνικό'!H18+'Α1.2.2 ΠΔΕ Συγχρημ.'!H18+'Α1.2.3 ΤΑΑ'!H18+'Α1.2.4 Πράσινο Ταμείο'!H18+'Α1.2.5 ΑΝΤΩΝΗΣ ΤΡΙΣΗΣ κτλ'!H18</f>
        <v>0</v>
      </c>
      <c r="I18" s="273">
        <f>'Α1.2.1 ΠΔΕ Εθνικό'!I18+'Α1.2.2 ΠΔΕ Συγχρημ.'!I18+'Α1.2.3 ΤΑΑ'!I18+'Α1.2.4 Πράσινο Ταμείο'!I18+'Α1.2.5 ΑΝΤΩΝΗΣ ΤΡΙΣΗΣ κτλ'!I18</f>
        <v>0</v>
      </c>
    </row>
    <row r="19" spans="1:9" x14ac:dyDescent="0.2">
      <c r="A19" s="134"/>
      <c r="B19" s="125">
        <v>1540101</v>
      </c>
      <c r="C19" s="126" t="s">
        <v>17</v>
      </c>
      <c r="D19" s="273">
        <f>'Α1.2.1 ΠΔΕ Εθνικό'!D19+'Α1.2.2 ΠΔΕ Συγχρημ.'!D19+'Α1.2.3 ΤΑΑ'!D19+'Α1.2.4 Πράσινο Ταμείο'!D19+'Α1.2.5 ΑΝΤΩΝΗΣ ΤΡΙΣΗΣ κτλ'!D19</f>
        <v>0</v>
      </c>
      <c r="E19" s="273">
        <f>'Α1.2.1 ΠΔΕ Εθνικό'!E19+'Α1.2.2 ΠΔΕ Συγχρημ.'!E19+'Α1.2.3 ΤΑΑ'!E19+'Α1.2.4 Πράσινο Ταμείο'!E19+'Α1.2.5 ΑΝΤΩΝΗΣ ΤΡΙΣΗΣ κτλ'!E19</f>
        <v>0</v>
      </c>
      <c r="F19" s="273">
        <f>'Α1.2.1 ΠΔΕ Εθνικό'!F19+'Α1.2.2 ΠΔΕ Συγχρημ.'!F19+'Α1.2.3 ΤΑΑ'!F19+'Α1.2.4 Πράσινο Ταμείο'!F19+'Α1.2.5 ΑΝΤΩΝΗΣ ΤΡΙΣΗΣ κτλ'!F19</f>
        <v>0</v>
      </c>
      <c r="G19" s="273">
        <f>'Α1.2.1 ΠΔΕ Εθνικό'!G19+'Α1.2.2 ΠΔΕ Συγχρημ.'!G19+'Α1.2.3 ΤΑΑ'!G19+'Α1.2.4 Πράσινο Ταμείο'!G19+'Α1.2.5 ΑΝΤΩΝΗΣ ΤΡΙΣΗΣ κτλ'!G19</f>
        <v>0</v>
      </c>
      <c r="H19" s="273">
        <f>'Α1.2.1 ΠΔΕ Εθνικό'!H19+'Α1.2.2 ΠΔΕ Συγχρημ.'!H19+'Α1.2.3 ΤΑΑ'!H19+'Α1.2.4 Πράσινο Ταμείο'!H19+'Α1.2.5 ΑΝΤΩΝΗΣ ΤΡΙΣΗΣ κτλ'!H19</f>
        <v>0</v>
      </c>
      <c r="I19" s="273">
        <f>'Α1.2.1 ΠΔΕ Εθνικό'!I19+'Α1.2.2 ΠΔΕ Συγχρημ.'!I19+'Α1.2.3 ΤΑΑ'!I19+'Α1.2.4 Πράσινο Ταμείο'!I19+'Α1.2.5 ΑΝΤΩΝΗΣ ΤΡΙΣΗΣ κτλ'!I19</f>
        <v>0</v>
      </c>
    </row>
    <row r="20" spans="1:9" x14ac:dyDescent="0.2">
      <c r="A20" s="118">
        <v>6</v>
      </c>
      <c r="B20" s="118">
        <v>31</v>
      </c>
      <c r="C20" s="127" t="s">
        <v>18</v>
      </c>
      <c r="D20" s="266">
        <f>'Α1.2.1 ΠΔΕ Εθνικό'!D20+'Α1.2.2 ΠΔΕ Συγχρημ.'!D20+'Α1.2.3 ΤΑΑ'!D20+'Α1.2.4 Πράσινο Ταμείο'!D20+'Α1.2.5 ΑΝΤΩΝΗΣ ΤΡΙΣΗΣ κτλ'!D20</f>
        <v>0</v>
      </c>
      <c r="E20" s="266">
        <f>'Α1.2.1 ΠΔΕ Εθνικό'!E20+'Α1.2.2 ΠΔΕ Συγχρημ.'!E20+'Α1.2.3 ΤΑΑ'!E20+'Α1.2.4 Πράσινο Ταμείο'!E20+'Α1.2.5 ΑΝΤΩΝΗΣ ΤΡΙΣΗΣ κτλ'!E20</f>
        <v>0</v>
      </c>
      <c r="F20" s="266">
        <f>'Α1.2.1 ΠΔΕ Εθνικό'!F20+'Α1.2.2 ΠΔΕ Συγχρημ.'!F20+'Α1.2.3 ΤΑΑ'!F20+'Α1.2.4 Πράσινο Ταμείο'!F20+'Α1.2.5 ΑΝΤΩΝΗΣ ΤΡΙΣΗΣ κτλ'!F20</f>
        <v>0</v>
      </c>
      <c r="G20" s="266">
        <f>'Α1.2.1 ΠΔΕ Εθνικό'!G20+'Α1.2.2 ΠΔΕ Συγχρημ.'!G20+'Α1.2.3 ΤΑΑ'!G20+'Α1.2.4 Πράσινο Ταμείο'!G20+'Α1.2.5 ΑΝΤΩΝΗΣ ΤΡΙΣΗΣ κτλ'!G20</f>
        <v>0</v>
      </c>
      <c r="H20" s="266">
        <f>'Α1.2.1 ΠΔΕ Εθνικό'!H20+'Α1.2.2 ΠΔΕ Συγχρημ.'!H20+'Α1.2.3 ΤΑΑ'!H20+'Α1.2.4 Πράσινο Ταμείο'!H20+'Α1.2.5 ΑΝΤΩΝΗΣ ΤΡΙΣΗΣ κτλ'!H20</f>
        <v>0</v>
      </c>
      <c r="I20" s="266">
        <f>'Α1.2.1 ΠΔΕ Εθνικό'!I20+'Α1.2.2 ΠΔΕ Συγχρημ.'!I20+'Α1.2.3 ΤΑΑ'!I20+'Α1.2.4 Πράσινο Ταμείο'!I20+'Α1.2.5 ΑΝΤΩΝΗΣ ΤΡΙΣΗΣ κτλ'!I20</f>
        <v>0</v>
      </c>
    </row>
    <row r="21" spans="1:9" x14ac:dyDescent="0.2">
      <c r="A21" s="118">
        <v>7</v>
      </c>
      <c r="B21" s="118">
        <v>32</v>
      </c>
      <c r="C21" s="127" t="s">
        <v>19</v>
      </c>
      <c r="D21" s="266">
        <f>'Α1.2.1 ΠΔΕ Εθνικό'!D21+'Α1.2.2 ΠΔΕ Συγχρημ.'!D21+'Α1.2.3 ΤΑΑ'!D21+'Α1.2.4 Πράσινο Ταμείο'!D21+'Α1.2.5 ΑΝΤΩΝΗΣ ΤΡΙΣΗΣ κτλ'!D21</f>
        <v>0</v>
      </c>
      <c r="E21" s="266">
        <f>'Α1.2.1 ΠΔΕ Εθνικό'!E21+'Α1.2.2 ΠΔΕ Συγχρημ.'!E21+'Α1.2.3 ΤΑΑ'!E21+'Α1.2.4 Πράσινο Ταμείο'!E21+'Α1.2.5 ΑΝΤΩΝΗΣ ΤΡΙΣΗΣ κτλ'!E21</f>
        <v>0</v>
      </c>
      <c r="F21" s="266">
        <f>'Α1.2.1 ΠΔΕ Εθνικό'!F21+'Α1.2.2 ΠΔΕ Συγχρημ.'!F21+'Α1.2.3 ΤΑΑ'!F21+'Α1.2.4 Πράσινο Ταμείο'!F21+'Α1.2.5 ΑΝΤΩΝΗΣ ΤΡΙΣΗΣ κτλ'!F21</f>
        <v>0</v>
      </c>
      <c r="G21" s="266">
        <f>'Α1.2.1 ΠΔΕ Εθνικό'!G21+'Α1.2.2 ΠΔΕ Συγχρημ.'!G21+'Α1.2.3 ΤΑΑ'!G21+'Α1.2.4 Πράσινο Ταμείο'!G21+'Α1.2.5 ΑΝΤΩΝΗΣ ΤΡΙΣΗΣ κτλ'!G21</f>
        <v>0</v>
      </c>
      <c r="H21" s="266">
        <f>'Α1.2.1 ΠΔΕ Εθνικό'!H21+'Α1.2.2 ΠΔΕ Συγχρημ.'!H21+'Α1.2.3 ΤΑΑ'!H21+'Α1.2.4 Πράσινο Ταμείο'!H21+'Α1.2.5 ΑΝΤΩΝΗΣ ΤΡΙΣΗΣ κτλ'!H21</f>
        <v>0</v>
      </c>
      <c r="I21" s="266">
        <f>'Α1.2.1 ΠΔΕ Εθνικό'!I21+'Α1.2.2 ΠΔΕ Συγχρημ.'!I21+'Α1.2.3 ΤΑΑ'!I21+'Α1.2.4 Πράσινο Ταμείο'!I21+'Α1.2.5 ΑΝΤΩΝΗΣ ΤΡΙΣΗΣ κτλ'!I21</f>
        <v>0</v>
      </c>
    </row>
    <row r="22" spans="1:9" x14ac:dyDescent="0.2">
      <c r="A22" s="118">
        <v>8</v>
      </c>
      <c r="B22" s="118">
        <v>33</v>
      </c>
      <c r="C22" s="127" t="s">
        <v>20</v>
      </c>
      <c r="D22" s="266">
        <f>'Α1.2.1 ΠΔΕ Εθνικό'!D22+'Α1.2.2 ΠΔΕ Συγχρημ.'!D22+'Α1.2.3 ΤΑΑ'!D22+'Α1.2.4 Πράσινο Ταμείο'!D22+'Α1.2.5 ΑΝΤΩΝΗΣ ΤΡΙΣΗΣ κτλ'!D22</f>
        <v>0</v>
      </c>
      <c r="E22" s="266">
        <f>'Α1.2.1 ΠΔΕ Εθνικό'!E22+'Α1.2.2 ΠΔΕ Συγχρημ.'!E22+'Α1.2.3 ΤΑΑ'!E22+'Α1.2.4 Πράσινο Ταμείο'!E22+'Α1.2.5 ΑΝΤΩΝΗΣ ΤΡΙΣΗΣ κτλ'!E22</f>
        <v>0</v>
      </c>
      <c r="F22" s="266">
        <f>'Α1.2.1 ΠΔΕ Εθνικό'!F22+'Α1.2.2 ΠΔΕ Συγχρημ.'!F22+'Α1.2.3 ΤΑΑ'!F22+'Α1.2.4 Πράσινο Ταμείο'!F22+'Α1.2.5 ΑΝΤΩΝΗΣ ΤΡΙΣΗΣ κτλ'!F22</f>
        <v>0</v>
      </c>
      <c r="G22" s="266">
        <f>'Α1.2.1 ΠΔΕ Εθνικό'!G22+'Α1.2.2 ΠΔΕ Συγχρημ.'!G22+'Α1.2.3 ΤΑΑ'!G22+'Α1.2.4 Πράσινο Ταμείο'!G22+'Α1.2.5 ΑΝΤΩΝΗΣ ΤΡΙΣΗΣ κτλ'!G22</f>
        <v>0</v>
      </c>
      <c r="H22" s="266">
        <f>'Α1.2.1 ΠΔΕ Εθνικό'!H22+'Α1.2.2 ΠΔΕ Συγχρημ.'!H22+'Α1.2.3 ΤΑΑ'!H22+'Α1.2.4 Πράσινο Ταμείο'!H22+'Α1.2.5 ΑΝΤΩΝΗΣ ΤΡΙΣΗΣ κτλ'!H22</f>
        <v>0</v>
      </c>
      <c r="I22" s="266">
        <f>'Α1.2.1 ΠΔΕ Εθνικό'!I22+'Α1.2.2 ΠΔΕ Συγχρημ.'!I22+'Α1.2.3 ΤΑΑ'!I22+'Α1.2.4 Πράσινο Ταμείο'!I22+'Α1.2.5 ΑΝΤΩΝΗΣ ΤΡΙΣΗΣ κτλ'!I22</f>
        <v>0</v>
      </c>
    </row>
    <row r="23" spans="1:9" x14ac:dyDescent="0.2">
      <c r="A23" s="69" t="s">
        <v>21</v>
      </c>
      <c r="B23" s="71"/>
      <c r="C23" s="72" t="s">
        <v>22</v>
      </c>
      <c r="D23" s="277">
        <f t="shared" ref="D23:I23" si="1">D24+D34+D35+D38+D42+D43+D44+D45+D46+D47+D48</f>
        <v>0</v>
      </c>
      <c r="E23" s="277">
        <f t="shared" si="1"/>
        <v>0</v>
      </c>
      <c r="F23" s="277">
        <f t="shared" si="1"/>
        <v>0</v>
      </c>
      <c r="G23" s="277">
        <f t="shared" si="1"/>
        <v>0</v>
      </c>
      <c r="H23" s="277">
        <f t="shared" si="1"/>
        <v>0</v>
      </c>
      <c r="I23" s="277">
        <f t="shared" si="1"/>
        <v>0</v>
      </c>
    </row>
    <row r="24" spans="1:9" x14ac:dyDescent="0.2">
      <c r="A24" s="2">
        <v>9</v>
      </c>
      <c r="B24" s="118">
        <v>21</v>
      </c>
      <c r="C24" s="127" t="s">
        <v>23</v>
      </c>
      <c r="D24" s="278">
        <f>'Α1.2.1 ΠΔΕ Εθνικό'!D24+'Α1.2.2 ΠΔΕ Συγχρημ.'!D24+'Α1.2.3 ΤΑΑ'!D24+'Α1.2.4 Πράσινο Ταμείο'!D24+'Α1.2.5 ΑΝΤΩΝΗΣ ΤΡΙΣΗΣ κτλ'!D24</f>
        <v>0</v>
      </c>
      <c r="E24" s="278">
        <f>'Α1.2.1 ΠΔΕ Εθνικό'!E24+'Α1.2.2 ΠΔΕ Συγχρημ.'!E24+'Α1.2.3 ΤΑΑ'!E24+'Α1.2.4 Πράσινο Ταμείο'!E24+'Α1.2.5 ΑΝΤΩΝΗΣ ΤΡΙΣΗΣ κτλ'!E24</f>
        <v>0</v>
      </c>
      <c r="F24" s="278">
        <f>'Α1.2.1 ΠΔΕ Εθνικό'!F24+'Α1.2.2 ΠΔΕ Συγχρημ.'!F24+'Α1.2.3 ΤΑΑ'!F24+'Α1.2.4 Πράσινο Ταμείο'!F24+'Α1.2.5 ΑΝΤΩΝΗΣ ΤΡΙΣΗΣ κτλ'!F24</f>
        <v>0</v>
      </c>
      <c r="G24" s="278">
        <f>'Α1.2.1 ΠΔΕ Εθνικό'!G24+'Α1.2.2 ΠΔΕ Συγχρημ.'!G24+'Α1.2.3 ΤΑΑ'!G24+'Α1.2.4 Πράσινο Ταμείο'!G24+'Α1.2.5 ΑΝΤΩΝΗΣ ΤΡΙΣΗΣ κτλ'!G24</f>
        <v>0</v>
      </c>
      <c r="H24" s="278">
        <f>'Α1.2.1 ΠΔΕ Εθνικό'!H24+'Α1.2.2 ΠΔΕ Συγχρημ.'!H24+'Α1.2.3 ΤΑΑ'!H24+'Α1.2.4 Πράσινο Ταμείο'!H24+'Α1.2.5 ΑΝΤΩΝΗΣ ΤΡΙΣΗΣ κτλ'!H24</f>
        <v>0</v>
      </c>
      <c r="I24" s="278">
        <f>'Α1.2.1 ΠΔΕ Εθνικό'!I24+'Α1.2.2 ΠΔΕ Συγχρημ.'!I24+'Α1.2.3 ΤΑΑ'!I24+'Α1.2.4 Πράσινο Ταμείο'!I24+'Α1.2.5 ΑΝΤΩΝΗΣ ΤΡΙΣΗΣ κτλ'!I24</f>
        <v>0</v>
      </c>
    </row>
    <row r="25" spans="1:9" x14ac:dyDescent="0.2">
      <c r="A25" s="3"/>
      <c r="B25" s="125" t="s">
        <v>24</v>
      </c>
      <c r="C25" s="126" t="s">
        <v>25</v>
      </c>
      <c r="D25" s="218">
        <f>'Α1.2.1 ΠΔΕ Εθνικό'!D25+'Α1.2.2 ΠΔΕ Συγχρημ.'!D25+'Α1.2.3 ΤΑΑ'!D25+'Α1.2.4 Πράσινο Ταμείο'!D25+'Α1.2.5 ΑΝΤΩΝΗΣ ΤΡΙΣΗΣ κτλ'!D25</f>
        <v>0</v>
      </c>
      <c r="E25" s="218">
        <f>'Α1.2.1 ΠΔΕ Εθνικό'!E25+'Α1.2.2 ΠΔΕ Συγχρημ.'!E25+'Α1.2.3 ΤΑΑ'!E25+'Α1.2.4 Πράσινο Ταμείο'!E25+'Α1.2.5 ΑΝΤΩΝΗΣ ΤΡΙΣΗΣ κτλ'!E25</f>
        <v>0</v>
      </c>
      <c r="F25" s="218">
        <f>'Α1.2.1 ΠΔΕ Εθνικό'!F25+'Α1.2.2 ΠΔΕ Συγχρημ.'!F25+'Α1.2.3 ΤΑΑ'!F25+'Α1.2.4 Πράσινο Ταμείο'!F25+'Α1.2.5 ΑΝΤΩΝΗΣ ΤΡΙΣΗΣ κτλ'!F25</f>
        <v>0</v>
      </c>
      <c r="G25" s="218">
        <f>'Α1.2.1 ΠΔΕ Εθνικό'!G25+'Α1.2.2 ΠΔΕ Συγχρημ.'!G25+'Α1.2.3 ΤΑΑ'!G25+'Α1.2.4 Πράσινο Ταμείο'!G25+'Α1.2.5 ΑΝΤΩΝΗΣ ΤΡΙΣΗΣ κτλ'!G25</f>
        <v>0</v>
      </c>
      <c r="H25" s="218">
        <f>'Α1.2.1 ΠΔΕ Εθνικό'!H25+'Α1.2.2 ΠΔΕ Συγχρημ.'!H25+'Α1.2.3 ΤΑΑ'!H25+'Α1.2.4 Πράσινο Ταμείο'!H25+'Α1.2.5 ΑΝΤΩΝΗΣ ΤΡΙΣΗΣ κτλ'!H25</f>
        <v>0</v>
      </c>
      <c r="I25" s="218">
        <f>'Α1.2.1 ΠΔΕ Εθνικό'!I25+'Α1.2.2 ΠΔΕ Συγχρημ.'!I25+'Α1.2.3 ΤΑΑ'!I25+'Α1.2.4 Πράσινο Ταμείο'!I25+'Α1.2.5 ΑΝΤΩΝΗΣ ΤΡΙΣΗΣ κτλ'!I25</f>
        <v>0</v>
      </c>
    </row>
    <row r="26" spans="1:9" x14ac:dyDescent="0.2">
      <c r="A26" s="3"/>
      <c r="B26" s="125">
        <v>21101</v>
      </c>
      <c r="C26" s="126" t="s">
        <v>100</v>
      </c>
      <c r="D26" s="218">
        <f>'Α1.2.1 ΠΔΕ Εθνικό'!D26+'Α1.2.2 ΠΔΕ Συγχρημ.'!D26+'Α1.2.3 ΤΑΑ'!D26+'Α1.2.4 Πράσινο Ταμείο'!D26+'Α1.2.5 ΑΝΤΩΝΗΣ ΤΡΙΣΗΣ κτλ'!D26</f>
        <v>0</v>
      </c>
      <c r="E26" s="218">
        <f>'Α1.2.1 ΠΔΕ Εθνικό'!E26+'Α1.2.2 ΠΔΕ Συγχρημ.'!E26+'Α1.2.3 ΤΑΑ'!E26+'Α1.2.4 Πράσινο Ταμείο'!E26+'Α1.2.5 ΑΝΤΩΝΗΣ ΤΡΙΣΗΣ κτλ'!E26</f>
        <v>0</v>
      </c>
      <c r="F26" s="218">
        <f>'Α1.2.1 ΠΔΕ Εθνικό'!F26+'Α1.2.2 ΠΔΕ Συγχρημ.'!F26+'Α1.2.3 ΤΑΑ'!F26+'Α1.2.4 Πράσινο Ταμείο'!F26+'Α1.2.5 ΑΝΤΩΝΗΣ ΤΡΙΣΗΣ κτλ'!F26</f>
        <v>0</v>
      </c>
      <c r="G26" s="218">
        <f>'Α1.2.1 ΠΔΕ Εθνικό'!G26+'Α1.2.2 ΠΔΕ Συγχρημ.'!G26+'Α1.2.3 ΤΑΑ'!G26+'Α1.2.4 Πράσινο Ταμείο'!G26+'Α1.2.5 ΑΝΤΩΝΗΣ ΤΡΙΣΗΣ κτλ'!G26</f>
        <v>0</v>
      </c>
      <c r="H26" s="218">
        <f>'Α1.2.1 ΠΔΕ Εθνικό'!H26+'Α1.2.2 ΠΔΕ Συγχρημ.'!H26+'Α1.2.3 ΤΑΑ'!H26+'Α1.2.4 Πράσινο Ταμείο'!H26+'Α1.2.5 ΑΝΤΩΝΗΣ ΤΡΙΣΗΣ κτλ'!H26</f>
        <v>0</v>
      </c>
      <c r="I26" s="218">
        <f>'Α1.2.1 ΠΔΕ Εθνικό'!I26+'Α1.2.2 ΠΔΕ Συγχρημ.'!I26+'Α1.2.3 ΤΑΑ'!I26+'Α1.2.4 Πράσινο Ταμείο'!I26+'Α1.2.5 ΑΝΤΩΝΗΣ ΤΡΙΣΗΣ κτλ'!I26</f>
        <v>0</v>
      </c>
    </row>
    <row r="27" spans="1:9" x14ac:dyDescent="0.2">
      <c r="A27" s="3"/>
      <c r="B27" s="125">
        <v>21201</v>
      </c>
      <c r="C27" s="126" t="s">
        <v>101</v>
      </c>
      <c r="D27" s="218">
        <f>'Α1.2.1 ΠΔΕ Εθνικό'!D27+'Α1.2.2 ΠΔΕ Συγχρημ.'!D27+'Α1.2.3 ΤΑΑ'!D27+'Α1.2.4 Πράσινο Ταμείο'!D27+'Α1.2.5 ΑΝΤΩΝΗΣ ΤΡΙΣΗΣ κτλ'!D27</f>
        <v>0</v>
      </c>
      <c r="E27" s="218">
        <f>'Α1.2.1 ΠΔΕ Εθνικό'!E27+'Α1.2.2 ΠΔΕ Συγχρημ.'!E27+'Α1.2.3 ΤΑΑ'!E27+'Α1.2.4 Πράσινο Ταμείο'!E27+'Α1.2.5 ΑΝΤΩΝΗΣ ΤΡΙΣΗΣ κτλ'!E27</f>
        <v>0</v>
      </c>
      <c r="F27" s="218">
        <f>'Α1.2.1 ΠΔΕ Εθνικό'!F27+'Α1.2.2 ΠΔΕ Συγχρημ.'!F27+'Α1.2.3 ΤΑΑ'!F27+'Α1.2.4 Πράσινο Ταμείο'!F27+'Α1.2.5 ΑΝΤΩΝΗΣ ΤΡΙΣΗΣ κτλ'!F27</f>
        <v>0</v>
      </c>
      <c r="G27" s="218">
        <f>'Α1.2.1 ΠΔΕ Εθνικό'!G27+'Α1.2.2 ΠΔΕ Συγχρημ.'!G27+'Α1.2.3 ΤΑΑ'!G27+'Α1.2.4 Πράσινο Ταμείο'!G27+'Α1.2.5 ΑΝΤΩΝΗΣ ΤΡΙΣΗΣ κτλ'!G27</f>
        <v>0</v>
      </c>
      <c r="H27" s="218">
        <f>'Α1.2.1 ΠΔΕ Εθνικό'!H27+'Α1.2.2 ΠΔΕ Συγχρημ.'!H27+'Α1.2.3 ΤΑΑ'!H27+'Α1.2.4 Πράσινο Ταμείο'!H27+'Α1.2.5 ΑΝΤΩΝΗΣ ΤΡΙΣΗΣ κτλ'!H27</f>
        <v>0</v>
      </c>
      <c r="I27" s="218">
        <f>'Α1.2.1 ΠΔΕ Εθνικό'!I27+'Α1.2.2 ΠΔΕ Συγχρημ.'!I27+'Α1.2.3 ΤΑΑ'!I27+'Α1.2.4 Πράσινο Ταμείο'!I27+'Α1.2.5 ΑΝΤΩΝΗΣ ΤΡΙΣΗΣ κτλ'!I27</f>
        <v>0</v>
      </c>
    </row>
    <row r="28" spans="1:9" x14ac:dyDescent="0.2">
      <c r="A28" s="3"/>
      <c r="B28" s="125">
        <v>21301</v>
      </c>
      <c r="C28" s="126" t="s">
        <v>102</v>
      </c>
      <c r="D28" s="218">
        <f>'Α1.2.1 ΠΔΕ Εθνικό'!D28+'Α1.2.2 ΠΔΕ Συγχρημ.'!D28+'Α1.2.3 ΤΑΑ'!D28+'Α1.2.4 Πράσινο Ταμείο'!D28+'Α1.2.5 ΑΝΤΩΝΗΣ ΤΡΙΣΗΣ κτλ'!D28</f>
        <v>0</v>
      </c>
      <c r="E28" s="218">
        <f>'Α1.2.1 ΠΔΕ Εθνικό'!E28+'Α1.2.2 ΠΔΕ Συγχρημ.'!E28+'Α1.2.3 ΤΑΑ'!E28+'Α1.2.4 Πράσινο Ταμείο'!E28+'Α1.2.5 ΑΝΤΩΝΗΣ ΤΡΙΣΗΣ κτλ'!E28</f>
        <v>0</v>
      </c>
      <c r="F28" s="218">
        <f>'Α1.2.1 ΠΔΕ Εθνικό'!F28+'Α1.2.2 ΠΔΕ Συγχρημ.'!F28+'Α1.2.3 ΤΑΑ'!F28+'Α1.2.4 Πράσινο Ταμείο'!F28+'Α1.2.5 ΑΝΤΩΝΗΣ ΤΡΙΣΗΣ κτλ'!F28</f>
        <v>0</v>
      </c>
      <c r="G28" s="218">
        <f>'Α1.2.1 ΠΔΕ Εθνικό'!G28+'Α1.2.2 ΠΔΕ Συγχρημ.'!G28+'Α1.2.3 ΤΑΑ'!G28+'Α1.2.4 Πράσινο Ταμείο'!G28+'Α1.2.5 ΑΝΤΩΝΗΣ ΤΡΙΣΗΣ κτλ'!G28</f>
        <v>0</v>
      </c>
      <c r="H28" s="218">
        <f>'Α1.2.1 ΠΔΕ Εθνικό'!H28+'Α1.2.2 ΠΔΕ Συγχρημ.'!H28+'Α1.2.3 ΤΑΑ'!H28+'Α1.2.4 Πράσινο Ταμείο'!H28+'Α1.2.5 ΑΝΤΩΝΗΣ ΤΡΙΣΗΣ κτλ'!H28</f>
        <v>0</v>
      </c>
      <c r="I28" s="218">
        <f>'Α1.2.1 ΠΔΕ Εθνικό'!I28+'Α1.2.2 ΠΔΕ Συγχρημ.'!I28+'Α1.2.3 ΤΑΑ'!I28+'Α1.2.4 Πράσινο Ταμείο'!I28+'Α1.2.5 ΑΝΤΩΝΗΣ ΤΡΙΣΗΣ κτλ'!I28</f>
        <v>0</v>
      </c>
    </row>
    <row r="29" spans="1:9" x14ac:dyDescent="0.2">
      <c r="A29" s="3"/>
      <c r="B29" s="125" t="s">
        <v>26</v>
      </c>
      <c r="C29" s="126" t="s">
        <v>27</v>
      </c>
      <c r="D29" s="218">
        <f>'Α1.2.1 ΠΔΕ Εθνικό'!D29+'Α1.2.2 ΠΔΕ Συγχρημ.'!D29+'Α1.2.3 ΤΑΑ'!D29+'Α1.2.4 Πράσινο Ταμείο'!D29+'Α1.2.5 ΑΝΤΩΝΗΣ ΤΡΙΣΗΣ κτλ'!D39</f>
        <v>0</v>
      </c>
      <c r="E29" s="218">
        <f>'Α1.2.1 ΠΔΕ Εθνικό'!E29+'Α1.2.2 ΠΔΕ Συγχρημ.'!E29+'Α1.2.3 ΤΑΑ'!E29+'Α1.2.4 Πράσινο Ταμείο'!E29+'Α1.2.5 ΑΝΤΩΝΗΣ ΤΡΙΣΗΣ κτλ'!E39</f>
        <v>0</v>
      </c>
      <c r="F29" s="218">
        <f>'Α1.2.1 ΠΔΕ Εθνικό'!F29+'Α1.2.2 ΠΔΕ Συγχρημ.'!F29+'Α1.2.3 ΤΑΑ'!F29+'Α1.2.4 Πράσινο Ταμείο'!F29+'Α1.2.5 ΑΝΤΩΝΗΣ ΤΡΙΣΗΣ κτλ'!F39</f>
        <v>0</v>
      </c>
      <c r="G29" s="218">
        <f>'Α1.2.1 ΠΔΕ Εθνικό'!G29+'Α1.2.2 ΠΔΕ Συγχρημ.'!G29+'Α1.2.3 ΤΑΑ'!G29+'Α1.2.4 Πράσινο Ταμείο'!G29+'Α1.2.5 ΑΝΤΩΝΗΣ ΤΡΙΣΗΣ κτλ'!G39</f>
        <v>0</v>
      </c>
      <c r="H29" s="218">
        <f>'Α1.2.1 ΠΔΕ Εθνικό'!H29+'Α1.2.2 ΠΔΕ Συγχρημ.'!H29+'Α1.2.3 ΤΑΑ'!H29+'Α1.2.4 Πράσινο Ταμείο'!H29+'Α1.2.5 ΑΝΤΩΝΗΣ ΤΡΙΣΗΣ κτλ'!H39</f>
        <v>0</v>
      </c>
      <c r="I29" s="218">
        <f>'Α1.2.1 ΠΔΕ Εθνικό'!I29+'Α1.2.2 ΠΔΕ Συγχρημ.'!I29+'Α1.2.3 ΤΑΑ'!I29+'Α1.2.4 Πράσινο Ταμείο'!I29+'Α1.2.5 ΑΝΤΩΝΗΣ ΤΡΙΣΗΣ κτλ'!I39</f>
        <v>0</v>
      </c>
    </row>
    <row r="30" spans="1:9" x14ac:dyDescent="0.2">
      <c r="A30" s="3"/>
      <c r="B30" s="125">
        <v>21102</v>
      </c>
      <c r="C30" s="126" t="s">
        <v>105</v>
      </c>
      <c r="D30" s="218">
        <f>'Α1.2.1 ΠΔΕ Εθνικό'!D30+'Α1.2.2 ΠΔΕ Συγχρημ.'!D30+'Α1.2.3 ΤΑΑ'!D30+'Α1.2.4 Πράσινο Ταμείο'!D30+'Α1.2.5 ΑΝΤΩΝΗΣ ΤΡΙΣΗΣ κτλ'!D30</f>
        <v>0</v>
      </c>
      <c r="E30" s="218">
        <f>'Α1.2.1 ΠΔΕ Εθνικό'!E30+'Α1.2.2 ΠΔΕ Συγχρημ.'!E30+'Α1.2.3 ΤΑΑ'!E30+'Α1.2.4 Πράσινο Ταμείο'!E30+'Α1.2.5 ΑΝΤΩΝΗΣ ΤΡΙΣΗΣ κτλ'!E30</f>
        <v>0</v>
      </c>
      <c r="F30" s="218">
        <f>'Α1.2.1 ΠΔΕ Εθνικό'!F30+'Α1.2.2 ΠΔΕ Συγχρημ.'!F30+'Α1.2.3 ΤΑΑ'!F30+'Α1.2.4 Πράσινο Ταμείο'!F30+'Α1.2.5 ΑΝΤΩΝΗΣ ΤΡΙΣΗΣ κτλ'!F30</f>
        <v>0</v>
      </c>
      <c r="G30" s="218">
        <f>'Α1.2.1 ΠΔΕ Εθνικό'!G30+'Α1.2.2 ΠΔΕ Συγχρημ.'!G30+'Α1.2.3 ΤΑΑ'!G30+'Α1.2.4 Πράσινο Ταμείο'!G30+'Α1.2.5 ΑΝΤΩΝΗΣ ΤΡΙΣΗΣ κτλ'!G30</f>
        <v>0</v>
      </c>
      <c r="H30" s="218">
        <f>'Α1.2.1 ΠΔΕ Εθνικό'!H30+'Α1.2.2 ΠΔΕ Συγχρημ.'!H30+'Α1.2.3 ΤΑΑ'!H30+'Α1.2.4 Πράσινο Ταμείο'!H30+'Α1.2.5 ΑΝΤΩΝΗΣ ΤΡΙΣΗΣ κτλ'!H30</f>
        <v>0</v>
      </c>
      <c r="I30" s="218">
        <f>'Α1.2.1 ΠΔΕ Εθνικό'!I30+'Α1.2.2 ΠΔΕ Συγχρημ.'!I30+'Α1.2.3 ΤΑΑ'!I30+'Α1.2.4 Πράσινο Ταμείο'!I30+'Α1.2.5 ΑΝΤΩΝΗΣ ΤΡΙΣΗΣ κτλ'!I30</f>
        <v>0</v>
      </c>
    </row>
    <row r="31" spans="1:9" x14ac:dyDescent="0.2">
      <c r="A31" s="3"/>
      <c r="B31" s="125">
        <v>21202</v>
      </c>
      <c r="C31" s="126" t="s">
        <v>104</v>
      </c>
      <c r="D31" s="218">
        <f>'Α1.2.1 ΠΔΕ Εθνικό'!D31+'Α1.2.2 ΠΔΕ Συγχρημ.'!D31+'Α1.2.3 ΤΑΑ'!D31+'Α1.2.4 Πράσινο Ταμείο'!D31+'Α1.2.5 ΑΝΤΩΝΗΣ ΤΡΙΣΗΣ κτλ'!D31</f>
        <v>0</v>
      </c>
      <c r="E31" s="218">
        <f>'Α1.2.1 ΠΔΕ Εθνικό'!E31+'Α1.2.2 ΠΔΕ Συγχρημ.'!E31+'Α1.2.3 ΤΑΑ'!E31+'Α1.2.4 Πράσινο Ταμείο'!E31+'Α1.2.5 ΑΝΤΩΝΗΣ ΤΡΙΣΗΣ κτλ'!E31</f>
        <v>0</v>
      </c>
      <c r="F31" s="218">
        <f>'Α1.2.1 ΠΔΕ Εθνικό'!F31+'Α1.2.2 ΠΔΕ Συγχρημ.'!F31+'Α1.2.3 ΤΑΑ'!F31+'Α1.2.4 Πράσινο Ταμείο'!F31+'Α1.2.5 ΑΝΤΩΝΗΣ ΤΡΙΣΗΣ κτλ'!F31</f>
        <v>0</v>
      </c>
      <c r="G31" s="218">
        <f>'Α1.2.1 ΠΔΕ Εθνικό'!G31+'Α1.2.2 ΠΔΕ Συγχρημ.'!G31+'Α1.2.3 ΤΑΑ'!G31+'Α1.2.4 Πράσινο Ταμείο'!G31+'Α1.2.5 ΑΝΤΩΝΗΣ ΤΡΙΣΗΣ κτλ'!G31</f>
        <v>0</v>
      </c>
      <c r="H31" s="218">
        <f>'Α1.2.1 ΠΔΕ Εθνικό'!H31+'Α1.2.2 ΠΔΕ Συγχρημ.'!H31+'Α1.2.3 ΤΑΑ'!H31+'Α1.2.4 Πράσινο Ταμείο'!H31+'Α1.2.5 ΑΝΤΩΝΗΣ ΤΡΙΣΗΣ κτλ'!H31</f>
        <v>0</v>
      </c>
      <c r="I31" s="218">
        <f>'Α1.2.1 ΠΔΕ Εθνικό'!I31+'Α1.2.2 ΠΔΕ Συγχρημ.'!I31+'Α1.2.3 ΤΑΑ'!I31+'Α1.2.4 Πράσινο Ταμείο'!I31+'Α1.2.5 ΑΝΤΩΝΗΣ ΤΡΙΣΗΣ κτλ'!I31</f>
        <v>0</v>
      </c>
    </row>
    <row r="32" spans="1:9" x14ac:dyDescent="0.2">
      <c r="A32" s="3"/>
      <c r="B32" s="125">
        <v>21302</v>
      </c>
      <c r="C32" s="126" t="s">
        <v>103</v>
      </c>
      <c r="D32" s="218">
        <f>'Α1.2.1 ΠΔΕ Εθνικό'!D32+'Α1.2.2 ΠΔΕ Συγχρημ.'!D32+'Α1.2.3 ΤΑΑ'!D32+'Α1.2.4 Πράσινο Ταμείο'!D32+'Α1.2.5 ΑΝΤΩΝΗΣ ΤΡΙΣΗΣ κτλ'!D32</f>
        <v>0</v>
      </c>
      <c r="E32" s="218">
        <f>'Α1.2.1 ΠΔΕ Εθνικό'!E32+'Α1.2.2 ΠΔΕ Συγχρημ.'!E32+'Α1.2.3 ΤΑΑ'!E32+'Α1.2.4 Πράσινο Ταμείο'!E32+'Α1.2.5 ΑΝΤΩΝΗΣ ΤΡΙΣΗΣ κτλ'!E32</f>
        <v>0</v>
      </c>
      <c r="F32" s="218">
        <f>'Α1.2.1 ΠΔΕ Εθνικό'!F32+'Α1.2.2 ΠΔΕ Συγχρημ.'!F32+'Α1.2.3 ΤΑΑ'!F32+'Α1.2.4 Πράσινο Ταμείο'!F32+'Α1.2.5 ΑΝΤΩΝΗΣ ΤΡΙΣΗΣ κτλ'!F32</f>
        <v>0</v>
      </c>
      <c r="G32" s="218">
        <f>'Α1.2.1 ΠΔΕ Εθνικό'!G32+'Α1.2.2 ΠΔΕ Συγχρημ.'!G32+'Α1.2.3 ΤΑΑ'!G32+'Α1.2.4 Πράσινο Ταμείο'!G32+'Α1.2.5 ΑΝΤΩΝΗΣ ΤΡΙΣΗΣ κτλ'!G32</f>
        <v>0</v>
      </c>
      <c r="H32" s="218">
        <f>'Α1.2.1 ΠΔΕ Εθνικό'!H32+'Α1.2.2 ΠΔΕ Συγχρημ.'!H32+'Α1.2.3 ΤΑΑ'!H32+'Α1.2.4 Πράσινο Ταμείο'!H32+'Α1.2.5 ΑΝΤΩΝΗΣ ΤΡΙΣΗΣ κτλ'!H32</f>
        <v>0</v>
      </c>
      <c r="I32" s="218">
        <f>'Α1.2.1 ΠΔΕ Εθνικό'!I32+'Α1.2.2 ΠΔΕ Συγχρημ.'!I32+'Α1.2.3 ΤΑΑ'!I32+'Α1.2.4 Πράσινο Ταμείο'!I32+'Α1.2.5 ΑΝΤΩΝΗΣ ΤΡΙΣΗΣ κτλ'!I32</f>
        <v>0</v>
      </c>
    </row>
    <row r="33" spans="1:9" x14ac:dyDescent="0.2">
      <c r="A33" s="3"/>
      <c r="B33" s="125">
        <v>219</v>
      </c>
      <c r="C33" s="126" t="s">
        <v>28</v>
      </c>
      <c r="D33" s="218">
        <f>'Α1.2.1 ΠΔΕ Εθνικό'!D33+'Α1.2.2 ΠΔΕ Συγχρημ.'!D33+'Α1.2.3 ΤΑΑ'!D33+'Α1.2.4 Πράσινο Ταμείο'!D33+'Α1.2.5 ΑΝΤΩΝΗΣ ΤΡΙΣΗΣ κτλ'!D33</f>
        <v>0</v>
      </c>
      <c r="E33" s="218">
        <f>'Α1.2.1 ΠΔΕ Εθνικό'!E33+'Α1.2.2 ΠΔΕ Συγχρημ.'!E33+'Α1.2.3 ΤΑΑ'!E33+'Α1.2.4 Πράσινο Ταμείο'!E33+'Α1.2.5 ΑΝΤΩΝΗΣ ΤΡΙΣΗΣ κτλ'!E33</f>
        <v>0</v>
      </c>
      <c r="F33" s="218">
        <f>'Α1.2.1 ΠΔΕ Εθνικό'!F33+'Α1.2.2 ΠΔΕ Συγχρημ.'!F33+'Α1.2.3 ΤΑΑ'!F33+'Α1.2.4 Πράσινο Ταμείο'!F33+'Α1.2.5 ΑΝΤΩΝΗΣ ΤΡΙΣΗΣ κτλ'!F33</f>
        <v>0</v>
      </c>
      <c r="G33" s="218">
        <f>'Α1.2.1 ΠΔΕ Εθνικό'!G33+'Α1.2.2 ΠΔΕ Συγχρημ.'!G33+'Α1.2.3 ΤΑΑ'!G33+'Α1.2.4 Πράσινο Ταμείο'!G33+'Α1.2.5 ΑΝΤΩΝΗΣ ΤΡΙΣΗΣ κτλ'!G33</f>
        <v>0</v>
      </c>
      <c r="H33" s="218">
        <f>'Α1.2.1 ΠΔΕ Εθνικό'!H33+'Α1.2.2 ΠΔΕ Συγχρημ.'!H33+'Α1.2.3 ΤΑΑ'!H33+'Α1.2.4 Πράσινο Ταμείο'!H33+'Α1.2.5 ΑΝΤΩΝΗΣ ΤΡΙΣΗΣ κτλ'!H33</f>
        <v>0</v>
      </c>
      <c r="I33" s="218">
        <f>'Α1.2.1 ΠΔΕ Εθνικό'!I33+'Α1.2.2 ΠΔΕ Συγχρημ.'!I33+'Α1.2.3 ΤΑΑ'!I33+'Α1.2.4 Πράσινο Ταμείο'!I33+'Α1.2.5 ΑΝΤΩΝΗΣ ΤΡΙΣΗΣ κτλ'!I33</f>
        <v>0</v>
      </c>
    </row>
    <row r="34" spans="1:9" x14ac:dyDescent="0.2">
      <c r="A34" s="2">
        <v>10</v>
      </c>
      <c r="B34" s="118">
        <v>22</v>
      </c>
      <c r="C34" s="127" t="s">
        <v>29</v>
      </c>
      <c r="D34" s="278">
        <f>'Α1.2.1 ΠΔΕ Εθνικό'!D34+'Α1.2.2 ΠΔΕ Συγχρημ.'!D34+'Α1.2.3 ΤΑΑ'!D34+'Α1.2.4 Πράσινο Ταμείο'!D34+'Α1.2.5 ΑΝΤΩΝΗΣ ΤΡΙΣΗΣ κτλ'!D34</f>
        <v>0</v>
      </c>
      <c r="E34" s="278">
        <f>'Α1.2.1 ΠΔΕ Εθνικό'!E34+'Α1.2.2 ΠΔΕ Συγχρημ.'!E34+'Α1.2.3 ΤΑΑ'!E34+'Α1.2.4 Πράσινο Ταμείο'!E34+'Α1.2.5 ΑΝΤΩΝΗΣ ΤΡΙΣΗΣ κτλ'!E34</f>
        <v>0</v>
      </c>
      <c r="F34" s="278">
        <f>'Α1.2.1 ΠΔΕ Εθνικό'!F34+'Α1.2.2 ΠΔΕ Συγχρημ.'!F34+'Α1.2.3 ΤΑΑ'!F34+'Α1.2.4 Πράσινο Ταμείο'!F34+'Α1.2.5 ΑΝΤΩΝΗΣ ΤΡΙΣΗΣ κτλ'!F34</f>
        <v>0</v>
      </c>
      <c r="G34" s="278">
        <f>'Α1.2.1 ΠΔΕ Εθνικό'!G34+'Α1.2.2 ΠΔΕ Συγχρημ.'!G34+'Α1.2.3 ΤΑΑ'!G34+'Α1.2.4 Πράσινο Ταμείο'!G34+'Α1.2.5 ΑΝΤΩΝΗΣ ΤΡΙΣΗΣ κτλ'!G34</f>
        <v>0</v>
      </c>
      <c r="H34" s="278">
        <f>'Α1.2.1 ΠΔΕ Εθνικό'!H34+'Α1.2.2 ΠΔΕ Συγχρημ.'!H34+'Α1.2.3 ΤΑΑ'!H34+'Α1.2.4 Πράσινο Ταμείο'!H34+'Α1.2.5 ΑΝΤΩΝΗΣ ΤΡΙΣΗΣ κτλ'!H34</f>
        <v>0</v>
      </c>
      <c r="I34" s="278">
        <f>'Α1.2.1 ΠΔΕ Εθνικό'!I34+'Α1.2.2 ΠΔΕ Συγχρημ.'!I34+'Α1.2.3 ΤΑΑ'!I34+'Α1.2.4 Πράσινο Ταμείο'!I34+'Α1.2.5 ΑΝΤΩΝΗΣ ΤΡΙΣΗΣ κτλ'!I34</f>
        <v>0</v>
      </c>
    </row>
    <row r="35" spans="1:9" x14ac:dyDescent="0.2">
      <c r="A35" s="2">
        <v>11</v>
      </c>
      <c r="B35" s="118">
        <v>23</v>
      </c>
      <c r="C35" s="127" t="s">
        <v>11</v>
      </c>
      <c r="D35" s="278">
        <f>'Α1.2.1 ΠΔΕ Εθνικό'!D35+'Α1.2.2 ΠΔΕ Συγχρημ.'!D35+'Α1.2.3 ΤΑΑ'!D35+'Α1.2.4 Πράσινο Ταμείο'!D35+'Α1.2.5 ΑΝΤΩΝΗΣ ΤΡΙΣΗΣ κτλ'!D35</f>
        <v>0</v>
      </c>
      <c r="E35" s="278">
        <f>'Α1.2.1 ΠΔΕ Εθνικό'!E35+'Α1.2.2 ΠΔΕ Συγχρημ.'!E35+'Α1.2.3 ΤΑΑ'!E35+'Α1.2.4 Πράσινο Ταμείο'!E35+'Α1.2.5 ΑΝΤΩΝΗΣ ΤΡΙΣΗΣ κτλ'!E35</f>
        <v>0</v>
      </c>
      <c r="F35" s="278">
        <f>'Α1.2.1 ΠΔΕ Εθνικό'!F35+'Α1.2.2 ΠΔΕ Συγχρημ.'!F35+'Α1.2.3 ΤΑΑ'!F35+'Α1.2.4 Πράσινο Ταμείο'!F35+'Α1.2.5 ΑΝΤΩΝΗΣ ΤΡΙΣΗΣ κτλ'!F35</f>
        <v>0</v>
      </c>
      <c r="G35" s="278">
        <f>'Α1.2.1 ΠΔΕ Εθνικό'!G35+'Α1.2.2 ΠΔΕ Συγχρημ.'!G35+'Α1.2.3 ΤΑΑ'!G35+'Α1.2.4 Πράσινο Ταμείο'!G35+'Α1.2.5 ΑΝΤΩΝΗΣ ΤΡΙΣΗΣ κτλ'!G35</f>
        <v>0</v>
      </c>
      <c r="H35" s="278">
        <f>'Α1.2.1 ΠΔΕ Εθνικό'!H35+'Α1.2.2 ΠΔΕ Συγχρημ.'!H35+'Α1.2.3 ΤΑΑ'!H35+'Α1.2.4 Πράσινο Ταμείο'!H35+'Α1.2.5 ΑΝΤΩΝΗΣ ΤΡΙΣΗΣ κτλ'!H35</f>
        <v>0</v>
      </c>
      <c r="I35" s="278">
        <f>'Α1.2.1 ΠΔΕ Εθνικό'!I35+'Α1.2.2 ΠΔΕ Συγχρημ.'!I35+'Α1.2.3 ΤΑΑ'!I35+'Α1.2.4 Πράσινο Ταμείο'!I35+'Α1.2.5 ΑΝΤΩΝΗΣ ΤΡΙΣΗΣ κτλ'!I35</f>
        <v>0</v>
      </c>
    </row>
    <row r="36" spans="1:9" x14ac:dyDescent="0.2">
      <c r="A36" s="3"/>
      <c r="B36" s="125">
        <v>23104</v>
      </c>
      <c r="C36" s="123" t="s">
        <v>30</v>
      </c>
      <c r="D36" s="279">
        <f>'Α1.2.1 ΠΔΕ Εθνικό'!D36+'Α1.2.2 ΠΔΕ Συγχρημ.'!D36+'Α1.2.3 ΤΑΑ'!D36+'Α1.2.4 Πράσινο Ταμείο'!D36+'Α1.2.5 ΑΝΤΩΝΗΣ ΤΡΙΣΗΣ κτλ'!D36</f>
        <v>0</v>
      </c>
      <c r="E36" s="279">
        <f>'Α1.2.1 ΠΔΕ Εθνικό'!E36+'Α1.2.2 ΠΔΕ Συγχρημ.'!E36+'Α1.2.3 ΤΑΑ'!E36+'Α1.2.4 Πράσινο Ταμείο'!E36+'Α1.2.5 ΑΝΤΩΝΗΣ ΤΡΙΣΗΣ κτλ'!E36</f>
        <v>0</v>
      </c>
      <c r="F36" s="279">
        <f>'Α1.2.1 ΠΔΕ Εθνικό'!F36+'Α1.2.2 ΠΔΕ Συγχρημ.'!F36+'Α1.2.3 ΤΑΑ'!F36+'Α1.2.4 Πράσινο Ταμείο'!F36+'Α1.2.5 ΑΝΤΩΝΗΣ ΤΡΙΣΗΣ κτλ'!F36</f>
        <v>0</v>
      </c>
      <c r="G36" s="279">
        <f>'Α1.2.1 ΠΔΕ Εθνικό'!G36+'Α1.2.2 ΠΔΕ Συγχρημ.'!G36+'Α1.2.3 ΤΑΑ'!G36+'Α1.2.4 Πράσινο Ταμείο'!G36+'Α1.2.5 ΑΝΤΩΝΗΣ ΤΡΙΣΗΣ κτλ'!G36</f>
        <v>0</v>
      </c>
      <c r="H36" s="279">
        <f>'Α1.2.1 ΠΔΕ Εθνικό'!H36+'Α1.2.2 ΠΔΕ Συγχρημ.'!H36+'Α1.2.3 ΤΑΑ'!H36+'Α1.2.4 Πράσινο Ταμείο'!H36+'Α1.2.5 ΑΝΤΩΝΗΣ ΤΡΙΣΗΣ κτλ'!H36</f>
        <v>0</v>
      </c>
      <c r="I36" s="279">
        <f>'Α1.2.1 ΠΔΕ Εθνικό'!I36+'Α1.2.2 ΠΔΕ Συγχρημ.'!I36+'Α1.2.3 ΤΑΑ'!I36+'Α1.2.4 Πράσινο Ταμείο'!I36+'Α1.2.5 ΑΝΤΩΝΗΣ ΤΡΙΣΗΣ κτλ'!I36</f>
        <v>0</v>
      </c>
    </row>
    <row r="37" spans="1:9" x14ac:dyDescent="0.2">
      <c r="A37" s="3"/>
      <c r="B37" s="125">
        <v>2310881</v>
      </c>
      <c r="C37" s="126" t="s">
        <v>79</v>
      </c>
      <c r="D37" s="279">
        <f>'Α1.2.1 ΠΔΕ Εθνικό'!D37+'Α1.2.2 ΠΔΕ Συγχρημ.'!D37+'Α1.2.3 ΤΑΑ'!D37+'Α1.2.4 Πράσινο Ταμείο'!D37+'Α1.2.5 ΑΝΤΩΝΗΣ ΤΡΙΣΗΣ κτλ'!D37</f>
        <v>0</v>
      </c>
      <c r="E37" s="279">
        <f>'Α1.2.1 ΠΔΕ Εθνικό'!E37+'Α1.2.2 ΠΔΕ Συγχρημ.'!E37+'Α1.2.3 ΤΑΑ'!E37+'Α1.2.4 Πράσινο Ταμείο'!E37+'Α1.2.5 ΑΝΤΩΝΗΣ ΤΡΙΣΗΣ κτλ'!E37</f>
        <v>0</v>
      </c>
      <c r="F37" s="279">
        <f>'Α1.2.1 ΠΔΕ Εθνικό'!F37+'Α1.2.2 ΠΔΕ Συγχρημ.'!F37+'Α1.2.3 ΤΑΑ'!F37+'Α1.2.4 Πράσινο Ταμείο'!F37+'Α1.2.5 ΑΝΤΩΝΗΣ ΤΡΙΣΗΣ κτλ'!F37</f>
        <v>0</v>
      </c>
      <c r="G37" s="279">
        <f>'Α1.2.1 ΠΔΕ Εθνικό'!G37+'Α1.2.2 ΠΔΕ Συγχρημ.'!G37+'Α1.2.3 ΤΑΑ'!G37+'Α1.2.4 Πράσινο Ταμείο'!G37+'Α1.2.5 ΑΝΤΩΝΗΣ ΤΡΙΣΗΣ κτλ'!G37</f>
        <v>0</v>
      </c>
      <c r="H37" s="279">
        <f>'Α1.2.1 ΠΔΕ Εθνικό'!H37+'Α1.2.2 ΠΔΕ Συγχρημ.'!H37+'Α1.2.3 ΤΑΑ'!H37+'Α1.2.4 Πράσινο Ταμείο'!H37+'Α1.2.5 ΑΝΤΩΝΗΣ ΤΡΙΣΗΣ κτλ'!H37</f>
        <v>0</v>
      </c>
      <c r="I37" s="279">
        <f>'Α1.2.1 ΠΔΕ Εθνικό'!I37+'Α1.2.2 ΠΔΕ Συγχρημ.'!I37+'Α1.2.3 ΤΑΑ'!I37+'Α1.2.4 Πράσινο Ταμείο'!I37+'Α1.2.5 ΑΝΤΩΝΗΣ ΤΡΙΣΗΣ κτλ'!I37</f>
        <v>0</v>
      </c>
    </row>
    <row r="38" spans="1:9" x14ac:dyDescent="0.2">
      <c r="A38" s="2">
        <v>12</v>
      </c>
      <c r="B38" s="118">
        <v>24</v>
      </c>
      <c r="C38" s="127" t="s">
        <v>90</v>
      </c>
      <c r="D38" s="278">
        <f>'Α1.2.1 ΠΔΕ Εθνικό'!D38+'Α1.2.2 ΠΔΕ Συγχρημ.'!D38+'Α1.2.3 ΤΑΑ'!D38+'Α1.2.4 Πράσινο Ταμείο'!D38+'Α1.2.5 ΑΝΤΩΝΗΣ ΤΡΙΣΗΣ κτλ'!D38</f>
        <v>0</v>
      </c>
      <c r="E38" s="278">
        <f>'Α1.2.1 ΠΔΕ Εθνικό'!E38+'Α1.2.2 ΠΔΕ Συγχρημ.'!E38+'Α1.2.3 ΤΑΑ'!E38+'Α1.2.4 Πράσινο Ταμείο'!E38+'Α1.2.5 ΑΝΤΩΝΗΣ ΤΡΙΣΗΣ κτλ'!E38</f>
        <v>0</v>
      </c>
      <c r="F38" s="278">
        <f>'Α1.2.1 ΠΔΕ Εθνικό'!F38+'Α1.2.2 ΠΔΕ Συγχρημ.'!F38+'Α1.2.3 ΤΑΑ'!F38+'Α1.2.4 Πράσινο Ταμείο'!F38+'Α1.2.5 ΑΝΤΩΝΗΣ ΤΡΙΣΗΣ κτλ'!F38</f>
        <v>0</v>
      </c>
      <c r="G38" s="278">
        <f>'Α1.2.1 ΠΔΕ Εθνικό'!G38+'Α1.2.2 ΠΔΕ Συγχρημ.'!G38+'Α1.2.3 ΤΑΑ'!G38+'Α1.2.4 Πράσινο Ταμείο'!G38+'Α1.2.5 ΑΝΤΩΝΗΣ ΤΡΙΣΗΣ κτλ'!G38</f>
        <v>0</v>
      </c>
      <c r="H38" s="278">
        <f>'Α1.2.1 ΠΔΕ Εθνικό'!H38+'Α1.2.2 ΠΔΕ Συγχρημ.'!H38+'Α1.2.3 ΤΑΑ'!H38+'Α1.2.4 Πράσινο Ταμείο'!H38+'Α1.2.5 ΑΝΤΩΝΗΣ ΤΡΙΣΗΣ κτλ'!H38</f>
        <v>0</v>
      </c>
      <c r="I38" s="278">
        <f>'Α1.2.1 ΠΔΕ Εθνικό'!I38+'Α1.2.2 ΠΔΕ Συγχρημ.'!I38+'Α1.2.3 ΤΑΑ'!I38+'Α1.2.4 Πράσινο Ταμείο'!I38+'Α1.2.5 ΑΝΤΩΝΗΣ ΤΡΙΣΗΣ κτλ'!I38</f>
        <v>0</v>
      </c>
    </row>
    <row r="39" spans="1:9" x14ac:dyDescent="0.2">
      <c r="A39" s="3"/>
      <c r="B39" s="125">
        <v>241</v>
      </c>
      <c r="C39" s="130" t="s">
        <v>31</v>
      </c>
      <c r="D39" s="280">
        <f>'Α1.2.1 ΠΔΕ Εθνικό'!D39+'Α1.2.2 ΠΔΕ Συγχρημ.'!D39+'Α1.2.3 ΤΑΑ'!D39+'Α1.2.4 Πράσινο Ταμείο'!D39+'Α1.2.5 ΑΝΤΩΝΗΣ ΤΡΙΣΗΣ κτλ'!D39</f>
        <v>0</v>
      </c>
      <c r="E39" s="280">
        <f>'Α1.2.1 ΠΔΕ Εθνικό'!E39+'Α1.2.2 ΠΔΕ Συγχρημ.'!E39+'Α1.2.3 ΤΑΑ'!E39+'Α1.2.4 Πράσινο Ταμείο'!E39+'Α1.2.5 ΑΝΤΩΝΗΣ ΤΡΙΣΗΣ κτλ'!E39</f>
        <v>0</v>
      </c>
      <c r="F39" s="280">
        <f>'Α1.2.1 ΠΔΕ Εθνικό'!F39+'Α1.2.2 ΠΔΕ Συγχρημ.'!F39+'Α1.2.3 ΤΑΑ'!F39+'Α1.2.4 Πράσινο Ταμείο'!F39+'Α1.2.5 ΑΝΤΩΝΗΣ ΤΡΙΣΗΣ κτλ'!F39</f>
        <v>0</v>
      </c>
      <c r="G39" s="280">
        <f>'Α1.2.1 ΠΔΕ Εθνικό'!G39+'Α1.2.2 ΠΔΕ Συγχρημ.'!G39+'Α1.2.3 ΤΑΑ'!G39+'Α1.2.4 Πράσινο Ταμείο'!G39+'Α1.2.5 ΑΝΤΩΝΗΣ ΤΡΙΣΗΣ κτλ'!G39</f>
        <v>0</v>
      </c>
      <c r="H39" s="280">
        <f>'Α1.2.1 ΠΔΕ Εθνικό'!H39+'Α1.2.2 ΠΔΕ Συγχρημ.'!H39+'Α1.2.3 ΤΑΑ'!H39+'Α1.2.4 Πράσινο Ταμείο'!H39+'Α1.2.5 ΑΝΤΩΝΗΣ ΤΡΙΣΗΣ κτλ'!H39</f>
        <v>0</v>
      </c>
      <c r="I39" s="280">
        <f>'Α1.2.1 ΠΔΕ Εθνικό'!I39+'Α1.2.2 ΠΔΕ Συγχρημ.'!I39+'Α1.2.3 ΤΑΑ'!I39+'Α1.2.4 Πράσινο Ταμείο'!I39+'Α1.2.5 ΑΝΤΩΝΗΣ ΤΡΙΣΗΣ κτλ'!I39</f>
        <v>0</v>
      </c>
    </row>
    <row r="40" spans="1:9" x14ac:dyDescent="0.2">
      <c r="A40" s="3"/>
      <c r="B40" s="125">
        <v>242</v>
      </c>
      <c r="C40" s="130" t="s">
        <v>32</v>
      </c>
      <c r="D40" s="280">
        <f>'Α1.2.1 ΠΔΕ Εθνικό'!D40+'Α1.2.2 ΠΔΕ Συγχρημ.'!D40+'Α1.2.3 ΤΑΑ'!D40+'Α1.2.4 Πράσινο Ταμείο'!D40+'Α1.2.5 ΑΝΤΩΝΗΣ ΤΡΙΣΗΣ κτλ'!D40</f>
        <v>0</v>
      </c>
      <c r="E40" s="280">
        <f>'Α1.2.1 ΠΔΕ Εθνικό'!E40+'Α1.2.2 ΠΔΕ Συγχρημ.'!E40+'Α1.2.3 ΤΑΑ'!E40+'Α1.2.4 Πράσινο Ταμείο'!E40+'Α1.2.5 ΑΝΤΩΝΗΣ ΤΡΙΣΗΣ κτλ'!E40</f>
        <v>0</v>
      </c>
      <c r="F40" s="280">
        <f>'Α1.2.1 ΠΔΕ Εθνικό'!F40+'Α1.2.2 ΠΔΕ Συγχρημ.'!F40+'Α1.2.3 ΤΑΑ'!F40+'Α1.2.4 Πράσινο Ταμείο'!F40+'Α1.2.5 ΑΝΤΩΝΗΣ ΤΡΙΣΗΣ κτλ'!F40</f>
        <v>0</v>
      </c>
      <c r="G40" s="280">
        <f>'Α1.2.1 ΠΔΕ Εθνικό'!G40+'Α1.2.2 ΠΔΕ Συγχρημ.'!G40+'Α1.2.3 ΤΑΑ'!G40+'Α1.2.4 Πράσινο Ταμείο'!G40+'Α1.2.5 ΑΝΤΩΝΗΣ ΤΡΙΣΗΣ κτλ'!G40</f>
        <v>0</v>
      </c>
      <c r="H40" s="280">
        <f>'Α1.2.1 ΠΔΕ Εθνικό'!H40+'Α1.2.2 ΠΔΕ Συγχρημ.'!H40+'Α1.2.3 ΤΑΑ'!H40+'Α1.2.4 Πράσινο Ταμείο'!H40+'Α1.2.5 ΑΝΤΩΝΗΣ ΤΡΙΣΗΣ κτλ'!H40</f>
        <v>0</v>
      </c>
      <c r="I40" s="280">
        <f>'Α1.2.1 ΠΔΕ Εθνικό'!I40+'Α1.2.2 ΠΔΕ Συγχρημ.'!I40+'Α1.2.3 ΤΑΑ'!I40+'Α1.2.4 Πράσινο Ταμείο'!I40+'Α1.2.5 ΑΝΤΩΝΗΣ ΤΡΙΣΗΣ κτλ'!I40</f>
        <v>0</v>
      </c>
    </row>
    <row r="41" spans="1:9" x14ac:dyDescent="0.2">
      <c r="A41" s="3"/>
      <c r="B41" s="131">
        <v>244</v>
      </c>
      <c r="C41" s="126" t="s">
        <v>33</v>
      </c>
      <c r="D41" s="280">
        <f>'Α1.2.1 ΠΔΕ Εθνικό'!D41+'Α1.2.2 ΠΔΕ Συγχρημ.'!D41+'Α1.2.3 ΤΑΑ'!D41+'Α1.2.4 Πράσινο Ταμείο'!D41+'Α1.2.5 ΑΝΤΩΝΗΣ ΤΡΙΣΗΣ κτλ'!D41</f>
        <v>0</v>
      </c>
      <c r="E41" s="280">
        <f>'Α1.2.1 ΠΔΕ Εθνικό'!E41+'Α1.2.2 ΠΔΕ Συγχρημ.'!E41+'Α1.2.3 ΤΑΑ'!E41+'Α1.2.4 Πράσινο Ταμείο'!E41+'Α1.2.5 ΑΝΤΩΝΗΣ ΤΡΙΣΗΣ κτλ'!E41</f>
        <v>0</v>
      </c>
      <c r="F41" s="280">
        <f>'Α1.2.1 ΠΔΕ Εθνικό'!F41+'Α1.2.2 ΠΔΕ Συγχρημ.'!F41+'Α1.2.3 ΤΑΑ'!F41+'Α1.2.4 Πράσινο Ταμείο'!F41+'Α1.2.5 ΑΝΤΩΝΗΣ ΤΡΙΣΗΣ κτλ'!F41</f>
        <v>0</v>
      </c>
      <c r="G41" s="280">
        <f>'Α1.2.1 ΠΔΕ Εθνικό'!G41+'Α1.2.2 ΠΔΕ Συγχρημ.'!G41+'Α1.2.3 ΤΑΑ'!G41+'Α1.2.4 Πράσινο Ταμείο'!G41+'Α1.2.5 ΑΝΤΩΝΗΣ ΤΡΙΣΗΣ κτλ'!G41</f>
        <v>0</v>
      </c>
      <c r="H41" s="280">
        <f>'Α1.2.1 ΠΔΕ Εθνικό'!H41+'Α1.2.2 ΠΔΕ Συγχρημ.'!H41+'Α1.2.3 ΤΑΑ'!H41+'Α1.2.4 Πράσινο Ταμείο'!H41+'Α1.2.5 ΑΝΤΩΝΗΣ ΤΡΙΣΗΣ κτλ'!H41</f>
        <v>0</v>
      </c>
      <c r="I41" s="280">
        <f>'Α1.2.1 ΠΔΕ Εθνικό'!I41+'Α1.2.2 ΠΔΕ Συγχρημ.'!I41+'Α1.2.3 ΤΑΑ'!I41+'Α1.2.4 Πράσινο Ταμείο'!I41+'Α1.2.5 ΑΝΤΩΝΗΣ ΤΡΙΣΗΣ κτλ'!I41</f>
        <v>0</v>
      </c>
    </row>
    <row r="42" spans="1:9" x14ac:dyDescent="0.2">
      <c r="A42" s="2">
        <v>13</v>
      </c>
      <c r="B42" s="118">
        <v>25</v>
      </c>
      <c r="C42" s="127" t="s">
        <v>34</v>
      </c>
      <c r="D42" s="278">
        <f>'Α1.2.1 ΠΔΕ Εθνικό'!D42+'Α1.2.2 ΠΔΕ Συγχρημ.'!D42+'Α1.2.3 ΤΑΑ'!D42+'Α1.2.4 Πράσινο Ταμείο'!D42+'Α1.2.5 ΑΝΤΩΝΗΣ ΤΡΙΣΗΣ κτλ'!D42</f>
        <v>0</v>
      </c>
      <c r="E42" s="278">
        <f>'Α1.2.1 ΠΔΕ Εθνικό'!E42+'Α1.2.2 ΠΔΕ Συγχρημ.'!E42+'Α1.2.3 ΤΑΑ'!E42+'Α1.2.4 Πράσινο Ταμείο'!E42+'Α1.2.5 ΑΝΤΩΝΗΣ ΤΡΙΣΗΣ κτλ'!E42</f>
        <v>0</v>
      </c>
      <c r="F42" s="278">
        <f>'Α1.2.1 ΠΔΕ Εθνικό'!F42+'Α1.2.2 ΠΔΕ Συγχρημ.'!F42+'Α1.2.3 ΤΑΑ'!F42+'Α1.2.4 Πράσινο Ταμείο'!F42+'Α1.2.5 ΑΝΤΩΝΗΣ ΤΡΙΣΗΣ κτλ'!F42</f>
        <v>0</v>
      </c>
      <c r="G42" s="278">
        <f>'Α1.2.1 ΠΔΕ Εθνικό'!G42+'Α1.2.2 ΠΔΕ Συγχρημ.'!G42+'Α1.2.3 ΤΑΑ'!G42+'Α1.2.4 Πράσινο Ταμείο'!G42+'Α1.2.5 ΑΝΤΩΝΗΣ ΤΡΙΣΗΣ κτλ'!G42</f>
        <v>0</v>
      </c>
      <c r="H42" s="278">
        <f>'Α1.2.1 ΠΔΕ Εθνικό'!H42+'Α1.2.2 ΠΔΕ Συγχρημ.'!H42+'Α1.2.3 ΤΑΑ'!H42+'Α1.2.4 Πράσινο Ταμείο'!H42+'Α1.2.5 ΑΝΤΩΝΗΣ ΤΡΙΣΗΣ κτλ'!H42</f>
        <v>0</v>
      </c>
      <c r="I42" s="278">
        <f>'Α1.2.1 ΠΔΕ Εθνικό'!I42+'Α1.2.2 ΠΔΕ Συγχρημ.'!I42+'Α1.2.3 ΤΑΑ'!I42+'Α1.2.4 Πράσινο Ταμείο'!I42+'Α1.2.5 ΑΝΤΩΝΗΣ ΤΡΙΣΗΣ κτλ'!I42</f>
        <v>0</v>
      </c>
    </row>
    <row r="43" spans="1:9" x14ac:dyDescent="0.2">
      <c r="A43" s="2">
        <v>14</v>
      </c>
      <c r="B43" s="118">
        <v>26</v>
      </c>
      <c r="C43" s="127" t="s">
        <v>16</v>
      </c>
      <c r="D43" s="278">
        <f>'Α1.2.1 ΠΔΕ Εθνικό'!D43+'Α1.2.2 ΠΔΕ Συγχρημ.'!D43+'Α1.2.3 ΤΑΑ'!D43+'Α1.2.4 Πράσινο Ταμείο'!D43+'Α1.2.5 ΑΝΤΩΝΗΣ ΤΡΙΣΗΣ κτλ'!D43</f>
        <v>0</v>
      </c>
      <c r="E43" s="278">
        <f>'Α1.2.1 ΠΔΕ Εθνικό'!E43+'Α1.2.2 ΠΔΕ Συγχρημ.'!E43+'Α1.2.3 ΤΑΑ'!E43+'Α1.2.4 Πράσινο Ταμείο'!E43+'Α1.2.5 ΑΝΤΩΝΗΣ ΤΡΙΣΗΣ κτλ'!E43</f>
        <v>0</v>
      </c>
      <c r="F43" s="278">
        <f>'Α1.2.1 ΠΔΕ Εθνικό'!F43+'Α1.2.2 ΠΔΕ Συγχρημ.'!F43+'Α1.2.3 ΤΑΑ'!F43+'Α1.2.4 Πράσινο Ταμείο'!F43+'Α1.2.5 ΑΝΤΩΝΗΣ ΤΡΙΣΗΣ κτλ'!F43</f>
        <v>0</v>
      </c>
      <c r="G43" s="278">
        <f>'Α1.2.1 ΠΔΕ Εθνικό'!G43+'Α1.2.2 ΠΔΕ Συγχρημ.'!G43+'Α1.2.3 ΤΑΑ'!G43+'Α1.2.4 Πράσινο Ταμείο'!G43+'Α1.2.5 ΑΝΤΩΝΗΣ ΤΡΙΣΗΣ κτλ'!G43</f>
        <v>0</v>
      </c>
      <c r="H43" s="278">
        <f>'Α1.2.1 ΠΔΕ Εθνικό'!H43+'Α1.2.2 ΠΔΕ Συγχρημ.'!H43+'Α1.2.3 ΤΑΑ'!H43+'Α1.2.4 Πράσινο Ταμείο'!H43+'Α1.2.5 ΑΝΤΩΝΗΣ ΤΡΙΣΗΣ κτλ'!H43</f>
        <v>0</v>
      </c>
      <c r="I43" s="278">
        <f>'Α1.2.1 ΠΔΕ Εθνικό'!I43+'Α1.2.2 ΠΔΕ Συγχρημ.'!I43+'Α1.2.3 ΤΑΑ'!I43+'Α1.2.4 Πράσινο Ταμείο'!I43+'Α1.2.5 ΑΝΤΩΝΗΣ ΤΡΙΣΗΣ κτλ'!I43</f>
        <v>0</v>
      </c>
    </row>
    <row r="44" spans="1:9" x14ac:dyDescent="0.2">
      <c r="A44" s="2">
        <v>15</v>
      </c>
      <c r="B44" s="118">
        <v>27</v>
      </c>
      <c r="C44" s="127" t="s">
        <v>35</v>
      </c>
      <c r="D44" s="278">
        <f>'Α1.2.1 ΠΔΕ Εθνικό'!D44+'Α1.2.2 ΠΔΕ Συγχρημ.'!D44+'Α1.2.3 ΤΑΑ'!D44+'Α1.2.4 Πράσινο Ταμείο'!D44+'Α1.2.5 ΑΝΤΩΝΗΣ ΤΡΙΣΗΣ κτλ'!D44</f>
        <v>0</v>
      </c>
      <c r="E44" s="278">
        <f>'Α1.2.1 ΠΔΕ Εθνικό'!E44+'Α1.2.2 ΠΔΕ Συγχρημ.'!E44+'Α1.2.3 ΤΑΑ'!E44+'Α1.2.4 Πράσινο Ταμείο'!E44+'Α1.2.5 ΑΝΤΩΝΗΣ ΤΡΙΣΗΣ κτλ'!E44</f>
        <v>0</v>
      </c>
      <c r="F44" s="278">
        <f>'Α1.2.1 ΠΔΕ Εθνικό'!F44+'Α1.2.2 ΠΔΕ Συγχρημ.'!F44+'Α1.2.3 ΤΑΑ'!F44+'Α1.2.4 Πράσινο Ταμείο'!F44+'Α1.2.5 ΑΝΤΩΝΗΣ ΤΡΙΣΗΣ κτλ'!F44</f>
        <v>0</v>
      </c>
      <c r="G44" s="278">
        <f>'Α1.2.1 ΠΔΕ Εθνικό'!G44+'Α1.2.2 ΠΔΕ Συγχρημ.'!G44+'Α1.2.3 ΤΑΑ'!G44+'Α1.2.4 Πράσινο Ταμείο'!G44+'Α1.2.5 ΑΝΤΩΝΗΣ ΤΡΙΣΗΣ κτλ'!G44</f>
        <v>0</v>
      </c>
      <c r="H44" s="278">
        <f>'Α1.2.1 ΠΔΕ Εθνικό'!H44+'Α1.2.2 ΠΔΕ Συγχρημ.'!H44+'Α1.2.3 ΤΑΑ'!H44+'Α1.2.4 Πράσινο Ταμείο'!H44+'Α1.2.5 ΑΝΤΩΝΗΣ ΤΡΙΣΗΣ κτλ'!H44</f>
        <v>0</v>
      </c>
      <c r="I44" s="278">
        <f>'Α1.2.1 ΠΔΕ Εθνικό'!I44+'Α1.2.2 ΠΔΕ Συγχρημ.'!I44+'Α1.2.3 ΤΑΑ'!I44+'Α1.2.4 Πράσινο Ταμείο'!I44+'Α1.2.5 ΑΝΤΩΝΗΣ ΤΡΙΣΗΣ κτλ'!I44</f>
        <v>0</v>
      </c>
    </row>
    <row r="45" spans="1:9" x14ac:dyDescent="0.2">
      <c r="A45" s="2">
        <v>16</v>
      </c>
      <c r="B45" s="118">
        <v>29</v>
      </c>
      <c r="C45" s="127" t="s">
        <v>36</v>
      </c>
      <c r="D45" s="278">
        <f>'Α1.2.1 ΠΔΕ Εθνικό'!D45+'Α1.2.2 ΠΔΕ Συγχρημ.'!D45+'Α1.2.3 ΤΑΑ'!D45+'Α1.2.4 Πράσινο Ταμείο'!D45+'Α1.2.5 ΑΝΤΩΝΗΣ ΤΡΙΣΗΣ κτλ'!D45</f>
        <v>0</v>
      </c>
      <c r="E45" s="278">
        <f>'Α1.2.1 ΠΔΕ Εθνικό'!E45+'Α1.2.2 ΠΔΕ Συγχρημ.'!E45+'Α1.2.3 ΤΑΑ'!E45+'Α1.2.4 Πράσινο Ταμείο'!E45+'Α1.2.5 ΑΝΤΩΝΗΣ ΤΡΙΣΗΣ κτλ'!E45</f>
        <v>0</v>
      </c>
      <c r="F45" s="278">
        <f>'Α1.2.1 ΠΔΕ Εθνικό'!F45+'Α1.2.2 ΠΔΕ Συγχρημ.'!F45+'Α1.2.3 ΤΑΑ'!F45+'Α1.2.4 Πράσινο Ταμείο'!F45+'Α1.2.5 ΑΝΤΩΝΗΣ ΤΡΙΣΗΣ κτλ'!F45</f>
        <v>0</v>
      </c>
      <c r="G45" s="278">
        <f>'Α1.2.1 ΠΔΕ Εθνικό'!G45+'Α1.2.2 ΠΔΕ Συγχρημ.'!G45+'Α1.2.3 ΤΑΑ'!G45+'Α1.2.4 Πράσινο Ταμείο'!G45+'Α1.2.5 ΑΝΤΩΝΗΣ ΤΡΙΣΗΣ κτλ'!G45</f>
        <v>0</v>
      </c>
      <c r="H45" s="278">
        <f>'Α1.2.1 ΠΔΕ Εθνικό'!H45+'Α1.2.2 ΠΔΕ Συγχρημ.'!H45+'Α1.2.3 ΤΑΑ'!H45+'Α1.2.4 Πράσινο Ταμείο'!H45+'Α1.2.5 ΑΝΤΩΝΗΣ ΤΡΙΣΗΣ κτλ'!H45</f>
        <v>0</v>
      </c>
      <c r="I45" s="278">
        <f>'Α1.2.1 ΠΔΕ Εθνικό'!I45+'Α1.2.2 ΠΔΕ Συγχρημ.'!I45+'Α1.2.3 ΤΑΑ'!I45+'Α1.2.4 Πράσινο Ταμείο'!I45+'Α1.2.5 ΑΝΤΩΝΗΣ ΤΡΙΣΗΣ κτλ'!I45</f>
        <v>0</v>
      </c>
    </row>
    <row r="46" spans="1:9" x14ac:dyDescent="0.2">
      <c r="A46" s="2">
        <v>17</v>
      </c>
      <c r="B46" s="118">
        <v>31</v>
      </c>
      <c r="C46" s="127" t="s">
        <v>37</v>
      </c>
      <c r="D46" s="278">
        <f>'Α1.2.1 ΠΔΕ Εθνικό'!D46+'Α1.2.2 ΠΔΕ Συγχρημ.'!D46+'Α1.2.3 ΤΑΑ'!D46+'Α1.2.4 Πράσινο Ταμείο'!D46+'Α1.2.5 ΑΝΤΩΝΗΣ ΤΡΙΣΗΣ κτλ'!D46</f>
        <v>0</v>
      </c>
      <c r="E46" s="278">
        <f>'Α1.2.1 ΠΔΕ Εθνικό'!E46+'Α1.2.2 ΠΔΕ Συγχρημ.'!E46+'Α1.2.3 ΤΑΑ'!E46+'Α1.2.4 Πράσινο Ταμείο'!E46+'Α1.2.5 ΑΝΤΩΝΗΣ ΤΡΙΣΗΣ κτλ'!E46</f>
        <v>0</v>
      </c>
      <c r="F46" s="278">
        <f>'Α1.2.1 ΠΔΕ Εθνικό'!F46+'Α1.2.2 ΠΔΕ Συγχρημ.'!F46+'Α1.2.3 ΤΑΑ'!F46+'Α1.2.4 Πράσινο Ταμείο'!F46+'Α1.2.5 ΑΝΤΩΝΗΣ ΤΡΙΣΗΣ κτλ'!F46</f>
        <v>0</v>
      </c>
      <c r="G46" s="278">
        <f>'Α1.2.1 ΠΔΕ Εθνικό'!G46+'Α1.2.2 ΠΔΕ Συγχρημ.'!G46+'Α1.2.3 ΤΑΑ'!G46+'Α1.2.4 Πράσινο Ταμείο'!G46+'Α1.2.5 ΑΝΤΩΝΗΣ ΤΡΙΣΗΣ κτλ'!G46</f>
        <v>0</v>
      </c>
      <c r="H46" s="278">
        <f>'Α1.2.1 ΠΔΕ Εθνικό'!H46+'Α1.2.2 ΠΔΕ Συγχρημ.'!H46+'Α1.2.3 ΤΑΑ'!H46+'Α1.2.4 Πράσινο Ταμείο'!H46+'Α1.2.5 ΑΝΤΩΝΗΣ ΤΡΙΣΗΣ κτλ'!H46</f>
        <v>0</v>
      </c>
      <c r="I46" s="278">
        <f>'Α1.2.1 ΠΔΕ Εθνικό'!I46+'Α1.2.2 ΠΔΕ Συγχρημ.'!I46+'Α1.2.3 ΤΑΑ'!I46+'Α1.2.4 Πράσινο Ταμείο'!I46+'Α1.2.5 ΑΝΤΩΝΗΣ ΤΡΙΣΗΣ κτλ'!I46</f>
        <v>0</v>
      </c>
    </row>
    <row r="47" spans="1:9" x14ac:dyDescent="0.2">
      <c r="A47" s="2">
        <v>18</v>
      </c>
      <c r="B47" s="118">
        <v>32</v>
      </c>
      <c r="C47" s="127" t="s">
        <v>38</v>
      </c>
      <c r="D47" s="278">
        <f>'Α1.2.1 ΠΔΕ Εθνικό'!D47+'Α1.2.2 ΠΔΕ Συγχρημ.'!D47+'Α1.2.3 ΤΑΑ'!D47+'Α1.2.4 Πράσινο Ταμείο'!D47+'Α1.2.5 ΑΝΤΩΝΗΣ ΤΡΙΣΗΣ κτλ'!D47</f>
        <v>0</v>
      </c>
      <c r="E47" s="278">
        <f>'Α1.2.1 ΠΔΕ Εθνικό'!E47+'Α1.2.2 ΠΔΕ Συγχρημ.'!E47+'Α1.2.3 ΤΑΑ'!E47+'Α1.2.4 Πράσινο Ταμείο'!E47+'Α1.2.5 ΑΝΤΩΝΗΣ ΤΡΙΣΗΣ κτλ'!E47</f>
        <v>0</v>
      </c>
      <c r="F47" s="278">
        <f>'Α1.2.1 ΠΔΕ Εθνικό'!F47+'Α1.2.2 ΠΔΕ Συγχρημ.'!F47+'Α1.2.3 ΤΑΑ'!F47+'Α1.2.4 Πράσινο Ταμείο'!F47+'Α1.2.5 ΑΝΤΩΝΗΣ ΤΡΙΣΗΣ κτλ'!F47</f>
        <v>0</v>
      </c>
      <c r="G47" s="278">
        <f>'Α1.2.1 ΠΔΕ Εθνικό'!G47+'Α1.2.2 ΠΔΕ Συγχρημ.'!G47+'Α1.2.3 ΤΑΑ'!G47+'Α1.2.4 Πράσινο Ταμείο'!G47+'Α1.2.5 ΑΝΤΩΝΗΣ ΤΡΙΣΗΣ κτλ'!G47</f>
        <v>0</v>
      </c>
      <c r="H47" s="278">
        <f>'Α1.2.1 ΠΔΕ Εθνικό'!H47+'Α1.2.2 ΠΔΕ Συγχρημ.'!H47+'Α1.2.3 ΤΑΑ'!H47+'Α1.2.4 Πράσινο Ταμείο'!H47+'Α1.2.5 ΑΝΤΩΝΗΣ ΤΡΙΣΗΣ κτλ'!H47</f>
        <v>0</v>
      </c>
      <c r="I47" s="278">
        <f>'Α1.2.1 ΠΔΕ Εθνικό'!I47+'Α1.2.2 ΠΔΕ Συγχρημ.'!I47+'Α1.2.3 ΤΑΑ'!I47+'Α1.2.4 Πράσινο Ταμείο'!I47+'Α1.2.5 ΑΝΤΩΝΗΣ ΤΡΙΣΗΣ κτλ'!I47</f>
        <v>0</v>
      </c>
    </row>
    <row r="48" spans="1:9" x14ac:dyDescent="0.2">
      <c r="A48" s="2">
        <v>19</v>
      </c>
      <c r="B48" s="144">
        <v>33</v>
      </c>
      <c r="C48" s="145" t="s">
        <v>91</v>
      </c>
      <c r="D48" s="278">
        <f>'Α1.2.1 ΠΔΕ Εθνικό'!D48+'Α1.2.2 ΠΔΕ Συγχρημ.'!D48+'Α1.2.3 ΤΑΑ'!D48+'Α1.2.4 Πράσινο Ταμείο'!D48+'Α1.2.5 ΑΝΤΩΝΗΣ ΤΡΙΣΗΣ κτλ'!D48</f>
        <v>0</v>
      </c>
      <c r="E48" s="278">
        <f>'Α1.2.1 ΠΔΕ Εθνικό'!E48+'Α1.2.2 ΠΔΕ Συγχρημ.'!E48+'Α1.2.3 ΤΑΑ'!E48+'Α1.2.4 Πράσινο Ταμείο'!E48+'Α1.2.5 ΑΝΤΩΝΗΣ ΤΡΙΣΗΣ κτλ'!E48</f>
        <v>0</v>
      </c>
      <c r="F48" s="278">
        <f>'Α1.2.1 ΠΔΕ Εθνικό'!F48+'Α1.2.2 ΠΔΕ Συγχρημ.'!F48+'Α1.2.3 ΤΑΑ'!F48+'Α1.2.4 Πράσινο Ταμείο'!F48+'Α1.2.5 ΑΝΤΩΝΗΣ ΤΡΙΣΗΣ κτλ'!F48</f>
        <v>0</v>
      </c>
      <c r="G48" s="278">
        <f>'Α1.2.1 ΠΔΕ Εθνικό'!G48+'Α1.2.2 ΠΔΕ Συγχρημ.'!G48+'Α1.2.3 ΤΑΑ'!G48+'Α1.2.4 Πράσινο Ταμείο'!G48+'Α1.2.5 ΑΝΤΩΝΗΣ ΤΡΙΣΗΣ κτλ'!G48</f>
        <v>0</v>
      </c>
      <c r="H48" s="278">
        <f>'Α1.2.1 ΠΔΕ Εθνικό'!H48+'Α1.2.2 ΠΔΕ Συγχρημ.'!H48+'Α1.2.3 ΤΑΑ'!H48+'Α1.2.4 Πράσινο Ταμείο'!H48+'Α1.2.5 ΑΝΤΩΝΗΣ ΤΡΙΣΗΣ κτλ'!H48</f>
        <v>0</v>
      </c>
      <c r="I48" s="278">
        <f>'Α1.2.1 ΠΔΕ Εθνικό'!I48+'Α1.2.2 ΠΔΕ Συγχρημ.'!I48+'Α1.2.3 ΤΑΑ'!I48+'Α1.2.4 Πράσινο Ταμείο'!I48+'Α1.2.5 ΑΝΤΩΝΗΣ ΤΡΙΣΗΣ κτλ'!I48</f>
        <v>0</v>
      </c>
    </row>
    <row r="49" spans="1:9" x14ac:dyDescent="0.2">
      <c r="A49" s="143" t="s">
        <v>39</v>
      </c>
      <c r="B49" s="146" t="s">
        <v>40</v>
      </c>
      <c r="C49" s="147"/>
      <c r="D49" s="281">
        <f t="shared" ref="D49:I49" si="2">D5-D23</f>
        <v>0</v>
      </c>
      <c r="E49" s="281">
        <f t="shared" si="2"/>
        <v>0</v>
      </c>
      <c r="F49" s="281">
        <f t="shared" si="2"/>
        <v>0</v>
      </c>
      <c r="G49" s="281">
        <f t="shared" si="2"/>
        <v>0</v>
      </c>
      <c r="H49" s="281">
        <f t="shared" si="2"/>
        <v>0</v>
      </c>
      <c r="I49" s="281">
        <f t="shared" si="2"/>
        <v>0</v>
      </c>
    </row>
    <row r="50" spans="1:9" x14ac:dyDescent="0.2">
      <c r="A50" s="74" t="s">
        <v>41</v>
      </c>
      <c r="B50" s="84" t="s">
        <v>42</v>
      </c>
      <c r="C50" s="154"/>
      <c r="D50" s="223">
        <f t="shared" ref="D50:I50" si="3">D84</f>
        <v>0</v>
      </c>
      <c r="E50" s="223">
        <f t="shared" si="3"/>
        <v>0</v>
      </c>
      <c r="F50" s="223">
        <f t="shared" si="3"/>
        <v>0</v>
      </c>
      <c r="G50" s="223">
        <f t="shared" si="3"/>
        <v>0</v>
      </c>
      <c r="H50" s="223">
        <f t="shared" si="3"/>
        <v>0</v>
      </c>
      <c r="I50" s="223">
        <f t="shared" si="3"/>
        <v>0</v>
      </c>
    </row>
    <row r="51" spans="1:9" x14ac:dyDescent="0.2">
      <c r="A51" s="75" t="s">
        <v>43</v>
      </c>
      <c r="B51" s="76" t="s">
        <v>99</v>
      </c>
      <c r="C51" s="155"/>
      <c r="D51" s="282">
        <f>'Α1.2.1 ΠΔΕ Εθνικό'!D51+'Α1.2.2 ΠΔΕ Συγχρημ.'!D51+'Α1.2.3 ΤΑΑ'!D51+'Α1.2.4 Πράσινο Ταμείο'!D51+'Α1.2.5 ΑΝΤΩΝΗΣ ΤΡΙΣΗΣ κτλ'!D51</f>
        <v>0</v>
      </c>
      <c r="E51" s="282">
        <f>'Α1.2.1 ΠΔΕ Εθνικό'!E51+'Α1.2.2 ΠΔΕ Συγχρημ.'!E51+'Α1.2.3 ΤΑΑ'!E51+'Α1.2.4 Πράσινο Ταμείο'!E51+'Α1.2.5 ΑΝΤΩΝΗΣ ΤΡΙΣΗΣ κτλ'!E51</f>
        <v>0</v>
      </c>
      <c r="F51" s="282">
        <f>'Α1.2.1 ΠΔΕ Εθνικό'!F51+'Α1.2.2 ΠΔΕ Συγχρημ.'!F51+'Α1.2.3 ΤΑΑ'!F51+'Α1.2.4 Πράσινο Ταμείο'!F51+'Α1.2.5 ΑΝΤΩΝΗΣ ΤΡΙΣΗΣ κτλ'!F51</f>
        <v>0</v>
      </c>
      <c r="G51" s="282">
        <f>'Α1.2.1 ΠΔΕ Εθνικό'!G51+'Α1.2.2 ΠΔΕ Συγχρημ.'!G51+'Α1.2.3 ΤΑΑ'!G51+'Α1.2.4 Πράσινο Ταμείο'!G51+'Α1.2.5 ΑΝΤΩΝΗΣ ΤΡΙΣΗΣ κτλ'!G51</f>
        <v>0</v>
      </c>
      <c r="H51" s="282">
        <f>'Α1.2.1 ΠΔΕ Εθνικό'!H51+'Α1.2.2 ΠΔΕ Συγχρημ.'!H51+'Α1.2.3 ΤΑΑ'!H51+'Α1.2.4 Πράσινο Ταμείο'!H51+'Α1.2.5 ΑΝΤΩΝΗΣ ΤΡΙΣΗΣ κτλ'!H51</f>
        <v>0</v>
      </c>
      <c r="I51" s="282">
        <f>'Α1.2.1 ΠΔΕ Εθνικό'!I51+'Α1.2.2 ΠΔΕ Συγχρημ.'!I51+'Α1.2.3 ΤΑΑ'!I51+'Α1.2.4 Πράσινο Ταμείο'!I51+'Α1.2.5 ΑΝΤΩΝΗΣ ΤΡΙΣΗΣ κτλ'!I51</f>
        <v>0</v>
      </c>
    </row>
    <row r="52" spans="1:9" x14ac:dyDescent="0.2">
      <c r="A52" s="78" t="s">
        <v>44</v>
      </c>
      <c r="B52" s="79" t="s">
        <v>45</v>
      </c>
      <c r="C52" s="156"/>
      <c r="D52" s="226">
        <f>D49+D50</f>
        <v>0</v>
      </c>
      <c r="E52" s="226">
        <f t="shared" ref="E52:I52" si="4">E49+E50</f>
        <v>0</v>
      </c>
      <c r="F52" s="226">
        <f t="shared" si="4"/>
        <v>0</v>
      </c>
      <c r="G52" s="226">
        <f t="shared" si="4"/>
        <v>0</v>
      </c>
      <c r="H52" s="226">
        <f t="shared" si="4"/>
        <v>0</v>
      </c>
      <c r="I52" s="226">
        <f t="shared" si="4"/>
        <v>0</v>
      </c>
    </row>
    <row r="53" spans="1:9" x14ac:dyDescent="0.2">
      <c r="A53" s="81"/>
      <c r="B53" s="199"/>
      <c r="C53" s="199"/>
      <c r="D53" s="283"/>
      <c r="E53" s="283"/>
      <c r="F53" s="283"/>
      <c r="G53" s="283"/>
      <c r="H53" s="283"/>
      <c r="I53" s="283"/>
    </row>
    <row r="54" spans="1:9" x14ac:dyDescent="0.2">
      <c r="A54" s="143" t="s">
        <v>46</v>
      </c>
      <c r="B54" s="92"/>
      <c r="C54" s="171" t="s">
        <v>82</v>
      </c>
      <c r="D54" s="284">
        <f t="shared" ref="D54:I54" si="5">D55+D56+D57+D59+D60+D61+D62</f>
        <v>0</v>
      </c>
      <c r="E54" s="284">
        <f t="shared" si="5"/>
        <v>0</v>
      </c>
      <c r="F54" s="284">
        <f t="shared" si="5"/>
        <v>0</v>
      </c>
      <c r="G54" s="284">
        <f t="shared" si="5"/>
        <v>0</v>
      </c>
      <c r="H54" s="284">
        <f t="shared" si="5"/>
        <v>0</v>
      </c>
      <c r="I54" s="284">
        <f t="shared" si="5"/>
        <v>0</v>
      </c>
    </row>
    <row r="55" spans="1:9" x14ac:dyDescent="0.2">
      <c r="A55" s="118">
        <v>20</v>
      </c>
      <c r="B55" s="200">
        <v>43</v>
      </c>
      <c r="C55" s="202" t="s">
        <v>92</v>
      </c>
      <c r="D55" s="269">
        <f>'Α1.2.1 ΠΔΕ Εθνικό'!D55+'Α1.2.2 ΠΔΕ Συγχρημ.'!D55+'Α1.2.3 ΤΑΑ'!D55+'Α1.2.4 Πράσινο Ταμείο'!D55+'Α1.2.5 ΑΝΤΩΝΗΣ ΤΡΙΣΗΣ κτλ'!D55</f>
        <v>0</v>
      </c>
      <c r="E55" s="269">
        <f>'Α1.2.1 ΠΔΕ Εθνικό'!E55+'Α1.2.2 ΠΔΕ Συγχρημ.'!E55+'Α1.2.3 ΤΑΑ'!E55+'Α1.2.4 Πράσινο Ταμείο'!E55+'Α1.2.5 ΑΝΤΩΝΗΣ ΤΡΙΣΗΣ κτλ'!E55</f>
        <v>0</v>
      </c>
      <c r="F55" s="269">
        <f>'Α1.2.1 ΠΔΕ Εθνικό'!F55+'Α1.2.2 ΠΔΕ Συγχρημ.'!F55+'Α1.2.3 ΤΑΑ'!F55+'Α1.2.4 Πράσινο Ταμείο'!F55+'Α1.2.5 ΑΝΤΩΝΗΣ ΤΡΙΣΗΣ κτλ'!F55</f>
        <v>0</v>
      </c>
      <c r="G55" s="269">
        <f>'Α1.2.1 ΠΔΕ Εθνικό'!G55+'Α1.2.2 ΠΔΕ Συγχρημ.'!G55+'Α1.2.3 ΤΑΑ'!G55+'Α1.2.4 Πράσινο Ταμείο'!G55+'Α1.2.5 ΑΝΤΩΝΗΣ ΤΡΙΣΗΣ κτλ'!G55</f>
        <v>0</v>
      </c>
      <c r="H55" s="269">
        <f>'Α1.2.1 ΠΔΕ Εθνικό'!H55+'Α1.2.2 ΠΔΕ Συγχρημ.'!H55+'Α1.2.3 ΤΑΑ'!H55+'Α1.2.4 Πράσινο Ταμείο'!H55+'Α1.2.5 ΑΝΤΩΝΗΣ ΤΡΙΣΗΣ κτλ'!H55</f>
        <v>0</v>
      </c>
      <c r="I55" s="269">
        <f>'Α1.2.1 ΠΔΕ Εθνικό'!I55+'Α1.2.2 ΠΔΕ Συγχρημ.'!I55+'Α1.2.3 ΤΑΑ'!I55+'Α1.2.4 Πράσινο Ταμείο'!I55+'Α1.2.5 ΑΝΤΩΝΗΣ ΤΡΙΣΗΣ κτλ'!I55</f>
        <v>0</v>
      </c>
    </row>
    <row r="56" spans="1:9" x14ac:dyDescent="0.2">
      <c r="A56" s="118">
        <v>21</v>
      </c>
      <c r="B56" s="118">
        <v>44</v>
      </c>
      <c r="C56" s="127" t="s">
        <v>47</v>
      </c>
      <c r="D56" s="269">
        <f>'Α1.2.1 ΠΔΕ Εθνικό'!D56+'Α1.2.2 ΠΔΕ Συγχρημ.'!D56+'Α1.2.3 ΤΑΑ'!D56+'Α1.2.4 Πράσινο Ταμείο'!D56+'Α1.2.5 ΑΝΤΩΝΗΣ ΤΡΙΣΗΣ κτλ'!D56</f>
        <v>0</v>
      </c>
      <c r="E56" s="269">
        <f>'Α1.2.1 ΠΔΕ Εθνικό'!E56+'Α1.2.2 ΠΔΕ Συγχρημ.'!E56+'Α1.2.3 ΤΑΑ'!E56+'Α1.2.4 Πράσινο Ταμείο'!E56+'Α1.2.5 ΑΝΤΩΝΗΣ ΤΡΙΣΗΣ κτλ'!E56</f>
        <v>0</v>
      </c>
      <c r="F56" s="269">
        <f>'Α1.2.1 ΠΔΕ Εθνικό'!F56+'Α1.2.2 ΠΔΕ Συγχρημ.'!F56+'Α1.2.3 ΤΑΑ'!F56+'Α1.2.4 Πράσινο Ταμείο'!F56+'Α1.2.5 ΑΝΤΩΝΗΣ ΤΡΙΣΗΣ κτλ'!F56</f>
        <v>0</v>
      </c>
      <c r="G56" s="269">
        <f>'Α1.2.1 ΠΔΕ Εθνικό'!G56+'Α1.2.2 ΠΔΕ Συγχρημ.'!G56+'Α1.2.3 ΤΑΑ'!G56+'Α1.2.4 Πράσινο Ταμείο'!G56+'Α1.2.5 ΑΝΤΩΝΗΣ ΤΡΙΣΗΣ κτλ'!G56</f>
        <v>0</v>
      </c>
      <c r="H56" s="269">
        <f>'Α1.2.1 ΠΔΕ Εθνικό'!H56+'Α1.2.2 ΠΔΕ Συγχρημ.'!H56+'Α1.2.3 ΤΑΑ'!H56+'Α1.2.4 Πράσινο Ταμείο'!H56+'Α1.2.5 ΑΝΤΩΝΗΣ ΤΡΙΣΗΣ κτλ'!H56</f>
        <v>0</v>
      </c>
      <c r="I56" s="269">
        <f>'Α1.2.1 ΠΔΕ Εθνικό'!I56+'Α1.2.2 ΠΔΕ Συγχρημ.'!I56+'Α1.2.3 ΤΑΑ'!I56+'Α1.2.4 Πράσινο Ταμείο'!I56+'Α1.2.5 ΑΝΤΩΝΗΣ ΤΡΙΣΗΣ κτλ'!I56</f>
        <v>0</v>
      </c>
    </row>
    <row r="57" spans="1:9" x14ac:dyDescent="0.2">
      <c r="A57" s="118">
        <v>22</v>
      </c>
      <c r="B57" s="118">
        <v>45</v>
      </c>
      <c r="C57" s="127" t="s">
        <v>93</v>
      </c>
      <c r="D57" s="269">
        <f>'Α1.2.1 ΠΔΕ Εθνικό'!D57+'Α1.2.2 ΠΔΕ Συγχρημ.'!D57+'Α1.2.3 ΤΑΑ'!D57+'Α1.2.4 Πράσινο Ταμείο'!D57+'Α1.2.5 ΑΝΤΩΝΗΣ ΤΡΙΣΗΣ κτλ'!D57</f>
        <v>0</v>
      </c>
      <c r="E57" s="269">
        <f>'Α1.2.1 ΠΔΕ Εθνικό'!E57+'Α1.2.2 ΠΔΕ Συγχρημ.'!E57+'Α1.2.3 ΤΑΑ'!E57+'Α1.2.4 Πράσινο Ταμείο'!E57+'Α1.2.5 ΑΝΤΩΝΗΣ ΤΡΙΣΗΣ κτλ'!E57</f>
        <v>0</v>
      </c>
      <c r="F57" s="269">
        <f>'Α1.2.1 ΠΔΕ Εθνικό'!F57+'Α1.2.2 ΠΔΕ Συγχρημ.'!F57+'Α1.2.3 ΤΑΑ'!F57+'Α1.2.4 Πράσινο Ταμείο'!F57+'Α1.2.5 ΑΝΤΩΝΗΣ ΤΡΙΣΗΣ κτλ'!F57</f>
        <v>0</v>
      </c>
      <c r="G57" s="269">
        <f>'Α1.2.1 ΠΔΕ Εθνικό'!G57+'Α1.2.2 ΠΔΕ Συγχρημ.'!G57+'Α1.2.3 ΤΑΑ'!G57+'Α1.2.4 Πράσινο Ταμείο'!G57+'Α1.2.5 ΑΝΤΩΝΗΣ ΤΡΙΣΗΣ κτλ'!G57</f>
        <v>0</v>
      </c>
      <c r="H57" s="269">
        <f>'Α1.2.1 ΠΔΕ Εθνικό'!H57+'Α1.2.2 ΠΔΕ Συγχρημ.'!H57+'Α1.2.3 ΤΑΑ'!H57+'Α1.2.4 Πράσινο Ταμείο'!H57+'Α1.2.5 ΑΝΤΩΝΗΣ ΤΡΙΣΗΣ κτλ'!H57</f>
        <v>0</v>
      </c>
      <c r="I57" s="269">
        <f>'Α1.2.1 ΠΔΕ Εθνικό'!I57+'Α1.2.2 ΠΔΕ Συγχρημ.'!I57+'Α1.2.3 ΤΑΑ'!I57+'Α1.2.4 Πράσινο Ταμείο'!I57+'Α1.2.5 ΑΝΤΩΝΗΣ ΤΡΙΣΗΣ κτλ'!I57</f>
        <v>0</v>
      </c>
    </row>
    <row r="58" spans="1:9" x14ac:dyDescent="0.2">
      <c r="A58" s="134"/>
      <c r="B58" s="125">
        <v>4540101</v>
      </c>
      <c r="C58" s="126" t="s">
        <v>48</v>
      </c>
      <c r="D58" s="270">
        <f>'Α1.2.1 ΠΔΕ Εθνικό'!D58+'Α1.2.2 ΠΔΕ Συγχρημ.'!D58+'Α1.2.3 ΤΑΑ'!D58+'Α1.2.4 Πράσινο Ταμείο'!D58+'Α1.2.5 ΑΝΤΩΝΗΣ ΤΡΙΣΗΣ κτλ'!D58</f>
        <v>0</v>
      </c>
      <c r="E58" s="270">
        <f>'Α1.2.1 ΠΔΕ Εθνικό'!E58+'Α1.2.2 ΠΔΕ Συγχρημ.'!E58+'Α1.2.3 ΤΑΑ'!E58+'Α1.2.4 Πράσινο Ταμείο'!E58+'Α1.2.5 ΑΝΤΩΝΗΣ ΤΡΙΣΗΣ κτλ'!E58</f>
        <v>0</v>
      </c>
      <c r="F58" s="270">
        <f>'Α1.2.1 ΠΔΕ Εθνικό'!F58+'Α1.2.2 ΠΔΕ Συγχρημ.'!F58+'Α1.2.3 ΤΑΑ'!F58+'Α1.2.4 Πράσινο Ταμείο'!F58+'Α1.2.5 ΑΝΤΩΝΗΣ ΤΡΙΣΗΣ κτλ'!F58</f>
        <v>0</v>
      </c>
      <c r="G58" s="270">
        <f>'Α1.2.1 ΠΔΕ Εθνικό'!G58+'Α1.2.2 ΠΔΕ Συγχρημ.'!G58+'Α1.2.3 ΤΑΑ'!G58+'Α1.2.4 Πράσινο Ταμείο'!G58+'Α1.2.5 ΑΝΤΩΝΗΣ ΤΡΙΣΗΣ κτλ'!G58</f>
        <v>0</v>
      </c>
      <c r="H58" s="270">
        <f>'Α1.2.1 ΠΔΕ Εθνικό'!H58+'Α1.2.2 ΠΔΕ Συγχρημ.'!H58+'Α1.2.3 ΤΑΑ'!H58+'Α1.2.4 Πράσινο Ταμείο'!H58+'Α1.2.5 ΑΝΤΩΝΗΣ ΤΡΙΣΗΣ κτλ'!H58</f>
        <v>0</v>
      </c>
      <c r="I58" s="270">
        <f>'Α1.2.1 ΠΔΕ Εθνικό'!I58+'Α1.2.2 ΠΔΕ Συγχρημ.'!I58+'Α1.2.3 ΤΑΑ'!I58+'Α1.2.4 Πράσινο Ταμείο'!I58+'Α1.2.5 ΑΝΤΩΝΗΣ ΤΡΙΣΗΣ κτλ'!I58</f>
        <v>0</v>
      </c>
    </row>
    <row r="59" spans="1:9" x14ac:dyDescent="0.2">
      <c r="A59" s="118">
        <v>23</v>
      </c>
      <c r="B59" s="118">
        <v>49</v>
      </c>
      <c r="C59" s="127" t="s">
        <v>49</v>
      </c>
      <c r="D59" s="269">
        <f>'Α1.2.1 ΠΔΕ Εθνικό'!D59+'Α1.2.2 ΠΔΕ Συγχρημ.'!D59+'Α1.2.3 ΤΑΑ'!D59+'Α1.2.4 Πράσινο Ταμείο'!D59+'Α1.2.5 ΑΝΤΩΝΗΣ ΤΡΙΣΗΣ κτλ'!D59</f>
        <v>0</v>
      </c>
      <c r="E59" s="269">
        <f>'Α1.2.1 ΠΔΕ Εθνικό'!E59+'Α1.2.2 ΠΔΕ Συγχρημ.'!E59+'Α1.2.3 ΤΑΑ'!E59+'Α1.2.4 Πράσινο Ταμείο'!E59+'Α1.2.5 ΑΝΤΩΝΗΣ ΤΡΙΣΗΣ κτλ'!E59</f>
        <v>0</v>
      </c>
      <c r="F59" s="269">
        <f>'Α1.2.1 ΠΔΕ Εθνικό'!F59+'Α1.2.2 ΠΔΕ Συγχρημ.'!F59+'Α1.2.3 ΤΑΑ'!F59+'Α1.2.4 Πράσινο Ταμείο'!F59+'Α1.2.5 ΑΝΤΩΝΗΣ ΤΡΙΣΗΣ κτλ'!F59</f>
        <v>0</v>
      </c>
      <c r="G59" s="269">
        <f>'Α1.2.1 ΠΔΕ Εθνικό'!G59+'Α1.2.2 ΠΔΕ Συγχρημ.'!G59+'Α1.2.3 ΤΑΑ'!G59+'Α1.2.4 Πράσινο Ταμείο'!G59+'Α1.2.5 ΑΝΤΩΝΗΣ ΤΡΙΣΗΣ κτλ'!G59</f>
        <v>0</v>
      </c>
      <c r="H59" s="269">
        <f>'Α1.2.1 ΠΔΕ Εθνικό'!H59+'Α1.2.2 ΠΔΕ Συγχρημ.'!H59+'Α1.2.3 ΤΑΑ'!H59+'Α1.2.4 Πράσινο Ταμείο'!H59+'Α1.2.5 ΑΝΤΩΝΗΣ ΤΡΙΣΗΣ κτλ'!H59</f>
        <v>0</v>
      </c>
      <c r="I59" s="269">
        <f>'Α1.2.1 ΠΔΕ Εθνικό'!I59+'Α1.2.2 ΠΔΕ Συγχρημ.'!I59+'Α1.2.3 ΤΑΑ'!I59+'Α1.2.4 Πράσινο Ταμείο'!I59+'Α1.2.5 ΑΝΤΩΝΗΣ ΤΡΙΣΗΣ κτλ'!I59</f>
        <v>0</v>
      </c>
    </row>
    <row r="60" spans="1:9" x14ac:dyDescent="0.2">
      <c r="A60" s="118">
        <v>24</v>
      </c>
      <c r="B60" s="118">
        <v>53</v>
      </c>
      <c r="C60" s="127" t="s">
        <v>50</v>
      </c>
      <c r="D60" s="269">
        <f>'Α1.2.1 ΠΔΕ Εθνικό'!D60+'Α1.2.2 ΠΔΕ Συγχρημ.'!D60+'Α1.2.3 ΤΑΑ'!D60+'Α1.2.4 Πράσινο Ταμείο'!D60+'Α1.2.5 ΑΝΤΩΝΗΣ ΤΡΙΣΗΣ κτλ'!D60</f>
        <v>0</v>
      </c>
      <c r="E60" s="269">
        <f>'Α1.2.1 ΠΔΕ Εθνικό'!E60+'Α1.2.2 ΠΔΕ Συγχρημ.'!E60+'Α1.2.3 ΤΑΑ'!E60+'Α1.2.4 Πράσινο Ταμείο'!E60+'Α1.2.5 ΑΝΤΩΝΗΣ ΤΡΙΣΗΣ κτλ'!E60</f>
        <v>0</v>
      </c>
      <c r="F60" s="269">
        <f>'Α1.2.1 ΠΔΕ Εθνικό'!F60+'Α1.2.2 ΠΔΕ Συγχρημ.'!F60+'Α1.2.3 ΤΑΑ'!F60+'Α1.2.4 Πράσινο Ταμείο'!F60+'Α1.2.5 ΑΝΤΩΝΗΣ ΤΡΙΣΗΣ κτλ'!F60</f>
        <v>0</v>
      </c>
      <c r="G60" s="269">
        <f>'Α1.2.1 ΠΔΕ Εθνικό'!G60+'Α1.2.2 ΠΔΕ Συγχρημ.'!G60+'Α1.2.3 ΤΑΑ'!G60+'Α1.2.4 Πράσινο Ταμείο'!G60+'Α1.2.5 ΑΝΤΩΝΗΣ ΤΡΙΣΗΣ κτλ'!G60</f>
        <v>0</v>
      </c>
      <c r="H60" s="269">
        <f>'Α1.2.1 ΠΔΕ Εθνικό'!H60+'Α1.2.2 ΠΔΕ Συγχρημ.'!H60+'Α1.2.3 ΤΑΑ'!H60+'Α1.2.4 Πράσινο Ταμείο'!H60+'Α1.2.5 ΑΝΤΩΝΗΣ ΤΡΙΣΗΣ κτλ'!H60</f>
        <v>0</v>
      </c>
      <c r="I60" s="269">
        <f>'Α1.2.1 ΠΔΕ Εθνικό'!I60+'Α1.2.2 ΠΔΕ Συγχρημ.'!I60+'Α1.2.3 ΤΑΑ'!I60+'Α1.2.4 Πράσινο Ταμείο'!I60+'Α1.2.5 ΑΝΤΩΝΗΣ ΤΡΙΣΗΣ κτλ'!I60</f>
        <v>0</v>
      </c>
    </row>
    <row r="61" spans="1:9" x14ac:dyDescent="0.2">
      <c r="A61" s="118">
        <v>25</v>
      </c>
      <c r="B61" s="118">
        <v>54</v>
      </c>
      <c r="C61" s="127" t="s">
        <v>47</v>
      </c>
      <c r="D61" s="269">
        <f>'Α1.2.1 ΠΔΕ Εθνικό'!D61+'Α1.2.2 ΠΔΕ Συγχρημ.'!D61+'Α1.2.3 ΤΑΑ'!D61+'Α1.2.4 Πράσινο Ταμείο'!D61+'Α1.2.5 ΑΝΤΩΝΗΣ ΤΡΙΣΗΣ κτλ'!D61</f>
        <v>0</v>
      </c>
      <c r="E61" s="269">
        <f>'Α1.2.1 ΠΔΕ Εθνικό'!E61+'Α1.2.2 ΠΔΕ Συγχρημ.'!E61+'Α1.2.3 ΤΑΑ'!E61+'Α1.2.4 Πράσινο Ταμείο'!E61+'Α1.2.5 ΑΝΤΩΝΗΣ ΤΡΙΣΗΣ κτλ'!E61</f>
        <v>0</v>
      </c>
      <c r="F61" s="269">
        <f>'Α1.2.1 ΠΔΕ Εθνικό'!F61+'Α1.2.2 ΠΔΕ Συγχρημ.'!F61+'Α1.2.3 ΤΑΑ'!F61+'Α1.2.4 Πράσινο Ταμείο'!F61+'Α1.2.5 ΑΝΤΩΝΗΣ ΤΡΙΣΗΣ κτλ'!F61</f>
        <v>0</v>
      </c>
      <c r="G61" s="269">
        <f>'Α1.2.1 ΠΔΕ Εθνικό'!G61+'Α1.2.2 ΠΔΕ Συγχρημ.'!G61+'Α1.2.3 ΤΑΑ'!G61+'Α1.2.4 Πράσινο Ταμείο'!G61+'Α1.2.5 ΑΝΤΩΝΗΣ ΤΡΙΣΗΣ κτλ'!G61</f>
        <v>0</v>
      </c>
      <c r="H61" s="269">
        <f>'Α1.2.1 ΠΔΕ Εθνικό'!H61+'Α1.2.2 ΠΔΕ Συγχρημ.'!H61+'Α1.2.3 ΤΑΑ'!H61+'Α1.2.4 Πράσινο Ταμείο'!H61+'Α1.2.5 ΑΝΤΩΝΗΣ ΤΡΙΣΗΣ κτλ'!H61</f>
        <v>0</v>
      </c>
      <c r="I61" s="269">
        <f>'Α1.2.1 ΠΔΕ Εθνικό'!I61+'Α1.2.2 ΠΔΕ Συγχρημ.'!I61+'Α1.2.3 ΤΑΑ'!I61+'Α1.2.4 Πράσινο Ταμείο'!I61+'Α1.2.5 ΑΝΤΩΝΗΣ ΤΡΙΣΗΣ κτλ'!I61</f>
        <v>0</v>
      </c>
    </row>
    <row r="62" spans="1:9" x14ac:dyDescent="0.2">
      <c r="A62" s="118">
        <v>26</v>
      </c>
      <c r="B62" s="118">
        <v>59</v>
      </c>
      <c r="C62" s="127" t="s">
        <v>51</v>
      </c>
      <c r="D62" s="269">
        <f>'Α1.2.1 ΠΔΕ Εθνικό'!D62+'Α1.2.2 ΠΔΕ Συγχρημ.'!D62+'Α1.2.3 ΤΑΑ'!D62+'Α1.2.4 Πράσινο Ταμείο'!D62+'Α1.2.5 ΑΝΤΩΝΗΣ ΤΡΙΣΗΣ κτλ'!D62</f>
        <v>0</v>
      </c>
      <c r="E62" s="269">
        <f>'Α1.2.1 ΠΔΕ Εθνικό'!E62+'Α1.2.2 ΠΔΕ Συγχρημ.'!E62+'Α1.2.3 ΤΑΑ'!E62+'Α1.2.4 Πράσινο Ταμείο'!E62+'Α1.2.5 ΑΝΤΩΝΗΣ ΤΡΙΣΗΣ κτλ'!E62</f>
        <v>0</v>
      </c>
      <c r="F62" s="269">
        <f>'Α1.2.1 ΠΔΕ Εθνικό'!F62+'Α1.2.2 ΠΔΕ Συγχρημ.'!F62+'Α1.2.3 ΤΑΑ'!F62+'Α1.2.4 Πράσινο Ταμείο'!F62+'Α1.2.5 ΑΝΤΩΝΗΣ ΤΡΙΣΗΣ κτλ'!F62</f>
        <v>0</v>
      </c>
      <c r="G62" s="269">
        <f>'Α1.2.1 ΠΔΕ Εθνικό'!G62+'Α1.2.2 ΠΔΕ Συγχρημ.'!G62+'Α1.2.3 ΤΑΑ'!G62+'Α1.2.4 Πράσινο Ταμείο'!G62+'Α1.2.5 ΑΝΤΩΝΗΣ ΤΡΙΣΗΣ κτλ'!G62</f>
        <v>0</v>
      </c>
      <c r="H62" s="269">
        <f>'Α1.2.1 ΠΔΕ Εθνικό'!H62+'Α1.2.2 ΠΔΕ Συγχρημ.'!H62+'Α1.2.3 ΤΑΑ'!H62+'Α1.2.4 Πράσινο Ταμείο'!H62+'Α1.2.5 ΑΝΤΩΝΗΣ ΤΡΙΣΗΣ κτλ'!H62</f>
        <v>0</v>
      </c>
      <c r="I62" s="269">
        <f>'Α1.2.1 ΠΔΕ Εθνικό'!I62+'Α1.2.2 ΠΔΕ Συγχρημ.'!I62+'Α1.2.3 ΤΑΑ'!I62+'Α1.2.4 Πράσινο Ταμείο'!I62+'Α1.2.5 ΑΝΤΩΝΗΣ ΤΡΙΣΗΣ κτλ'!I62</f>
        <v>0</v>
      </c>
    </row>
    <row r="63" spans="1:9" x14ac:dyDescent="0.2">
      <c r="A63" s="134"/>
      <c r="B63" s="203">
        <v>593</v>
      </c>
      <c r="C63" s="204" t="s">
        <v>52</v>
      </c>
      <c r="D63" s="270">
        <f>'Α1.2.1 ΠΔΕ Εθνικό'!D63+'Α1.2.2 ΠΔΕ Συγχρημ.'!D63+'Α1.2.3 ΤΑΑ'!D63+'Α1.2.4 Πράσινο Ταμείο'!D63+'Α1.2.5 ΑΝΤΩΝΗΣ ΤΡΙΣΗΣ κτλ'!D63</f>
        <v>0</v>
      </c>
      <c r="E63" s="270">
        <f>'Α1.2.1 ΠΔΕ Εθνικό'!E63+'Α1.2.2 ΠΔΕ Συγχρημ.'!E63+'Α1.2.3 ΤΑΑ'!E63+'Α1.2.4 Πράσινο Ταμείο'!E63+'Α1.2.5 ΑΝΤΩΝΗΣ ΤΡΙΣΗΣ κτλ'!E63</f>
        <v>0</v>
      </c>
      <c r="F63" s="270">
        <f>'Α1.2.1 ΠΔΕ Εθνικό'!F63+'Α1.2.2 ΠΔΕ Συγχρημ.'!F63+'Α1.2.3 ΤΑΑ'!F63+'Α1.2.4 Πράσινο Ταμείο'!F63+'Α1.2.5 ΑΝΤΩΝΗΣ ΤΡΙΣΗΣ κτλ'!F63</f>
        <v>0</v>
      </c>
      <c r="G63" s="270">
        <f>'Α1.2.1 ΠΔΕ Εθνικό'!G63+'Α1.2.2 ΠΔΕ Συγχρημ.'!G63+'Α1.2.3 ΤΑΑ'!G63+'Α1.2.4 Πράσινο Ταμείο'!G63+'Α1.2.5 ΑΝΤΩΝΗΣ ΤΡΙΣΗΣ κτλ'!G63</f>
        <v>0</v>
      </c>
      <c r="H63" s="270">
        <f>'Α1.2.1 ΠΔΕ Εθνικό'!H63+'Α1.2.2 ΠΔΕ Συγχρημ.'!H63+'Α1.2.3 ΤΑΑ'!H63+'Α1.2.4 Πράσινο Ταμείο'!H63+'Α1.2.5 ΑΝΤΩΝΗΣ ΤΡΙΣΗΣ κτλ'!H63</f>
        <v>0</v>
      </c>
      <c r="I63" s="270">
        <f>'Α1.2.1 ΠΔΕ Εθνικό'!I63+'Α1.2.2 ΠΔΕ Συγχρημ.'!I63+'Α1.2.3 ΤΑΑ'!I63+'Α1.2.4 Πράσινο Ταμείο'!I63+'Α1.2.5 ΑΝΤΩΝΗΣ ΤΡΙΣΗΣ κτλ'!I63</f>
        <v>0</v>
      </c>
    </row>
    <row r="64" spans="1:9" x14ac:dyDescent="0.2">
      <c r="A64" s="143" t="s">
        <v>53</v>
      </c>
      <c r="B64" s="92"/>
      <c r="C64" s="171" t="s">
        <v>83</v>
      </c>
      <c r="D64" s="284">
        <f t="shared" ref="D64:I64" si="6">D65+D66+D67+D69+D70+D71+D72</f>
        <v>0</v>
      </c>
      <c r="E64" s="284">
        <f t="shared" si="6"/>
        <v>0</v>
      </c>
      <c r="F64" s="284">
        <f t="shared" si="6"/>
        <v>0</v>
      </c>
      <c r="G64" s="284">
        <f t="shared" si="6"/>
        <v>0</v>
      </c>
      <c r="H64" s="284">
        <f t="shared" si="6"/>
        <v>0</v>
      </c>
      <c r="I64" s="284">
        <f t="shared" si="6"/>
        <v>0</v>
      </c>
    </row>
    <row r="65" spans="1:9" x14ac:dyDescent="0.2">
      <c r="A65" s="2">
        <v>27</v>
      </c>
      <c r="B65" s="200">
        <v>43</v>
      </c>
      <c r="C65" s="202" t="s">
        <v>92</v>
      </c>
      <c r="D65" s="269">
        <f>'Α1.2.1 ΠΔΕ Εθνικό'!D65+'Α1.2.2 ΠΔΕ Συγχρημ.'!D65+'Α1.2.3 ΤΑΑ'!D65+'Α1.2.4 Πράσινο Ταμείο'!D65+'Α1.2.5 ΑΝΤΩΝΗΣ ΤΡΙΣΗΣ κτλ'!D65</f>
        <v>0</v>
      </c>
      <c r="E65" s="269">
        <f>'Α1.2.1 ΠΔΕ Εθνικό'!E65+'Α1.2.2 ΠΔΕ Συγχρημ.'!E65+'Α1.2.3 ΤΑΑ'!E65+'Α1.2.4 Πράσινο Ταμείο'!E65+'Α1.2.5 ΑΝΤΩΝΗΣ ΤΡΙΣΗΣ κτλ'!E65</f>
        <v>0</v>
      </c>
      <c r="F65" s="269">
        <f>'Α1.2.1 ΠΔΕ Εθνικό'!F65+'Α1.2.2 ΠΔΕ Συγχρημ.'!F65+'Α1.2.3 ΤΑΑ'!F65+'Α1.2.4 Πράσινο Ταμείο'!F65+'Α1.2.5 ΑΝΤΩΝΗΣ ΤΡΙΣΗΣ κτλ'!F65</f>
        <v>0</v>
      </c>
      <c r="G65" s="269">
        <f>'Α1.2.1 ΠΔΕ Εθνικό'!G65+'Α1.2.2 ΠΔΕ Συγχρημ.'!G65+'Α1.2.3 ΤΑΑ'!G65+'Α1.2.4 Πράσινο Ταμείο'!G65+'Α1.2.5 ΑΝΤΩΝΗΣ ΤΡΙΣΗΣ κτλ'!G65</f>
        <v>0</v>
      </c>
      <c r="H65" s="269">
        <f>'Α1.2.1 ΠΔΕ Εθνικό'!H65+'Α1.2.2 ΠΔΕ Συγχρημ.'!H65+'Α1.2.3 ΤΑΑ'!H65+'Α1.2.4 Πράσινο Ταμείο'!H65+'Α1.2.5 ΑΝΤΩΝΗΣ ΤΡΙΣΗΣ κτλ'!H65</f>
        <v>0</v>
      </c>
      <c r="I65" s="269">
        <f>'Α1.2.1 ΠΔΕ Εθνικό'!I65+'Α1.2.2 ΠΔΕ Συγχρημ.'!I65+'Α1.2.3 ΤΑΑ'!I65+'Α1.2.4 Πράσινο Ταμείο'!I65+'Α1.2.5 ΑΝΤΩΝΗΣ ΤΡΙΣΗΣ κτλ'!I65</f>
        <v>0</v>
      </c>
    </row>
    <row r="66" spans="1:9" x14ac:dyDescent="0.2">
      <c r="A66" s="2">
        <v>28</v>
      </c>
      <c r="B66" s="118">
        <v>44</v>
      </c>
      <c r="C66" s="127" t="s">
        <v>47</v>
      </c>
      <c r="D66" s="269">
        <f>'Α1.2.1 ΠΔΕ Εθνικό'!D66+'Α1.2.2 ΠΔΕ Συγχρημ.'!D66+'Α1.2.3 ΤΑΑ'!D66+'Α1.2.4 Πράσινο Ταμείο'!D66+'Α1.2.5 ΑΝΤΩΝΗΣ ΤΡΙΣΗΣ κτλ'!D66</f>
        <v>0</v>
      </c>
      <c r="E66" s="269">
        <f>'Α1.2.1 ΠΔΕ Εθνικό'!E66+'Α1.2.2 ΠΔΕ Συγχρημ.'!E66+'Α1.2.3 ΤΑΑ'!E66+'Α1.2.4 Πράσινο Ταμείο'!E66+'Α1.2.5 ΑΝΤΩΝΗΣ ΤΡΙΣΗΣ κτλ'!E66</f>
        <v>0</v>
      </c>
      <c r="F66" s="269">
        <f>'Α1.2.1 ΠΔΕ Εθνικό'!F66+'Α1.2.2 ΠΔΕ Συγχρημ.'!F66+'Α1.2.3 ΤΑΑ'!F66+'Α1.2.4 Πράσινο Ταμείο'!F66+'Α1.2.5 ΑΝΤΩΝΗΣ ΤΡΙΣΗΣ κτλ'!F66</f>
        <v>0</v>
      </c>
      <c r="G66" s="269">
        <f>'Α1.2.1 ΠΔΕ Εθνικό'!G66+'Α1.2.2 ΠΔΕ Συγχρημ.'!G66+'Α1.2.3 ΤΑΑ'!G66+'Α1.2.4 Πράσινο Ταμείο'!G66+'Α1.2.5 ΑΝΤΩΝΗΣ ΤΡΙΣΗΣ κτλ'!G66</f>
        <v>0</v>
      </c>
      <c r="H66" s="269">
        <f>'Α1.2.1 ΠΔΕ Εθνικό'!H66+'Α1.2.2 ΠΔΕ Συγχρημ.'!H66+'Α1.2.3 ΤΑΑ'!H66+'Α1.2.4 Πράσινο Ταμείο'!H66+'Α1.2.5 ΑΝΤΩΝΗΣ ΤΡΙΣΗΣ κτλ'!H66</f>
        <v>0</v>
      </c>
      <c r="I66" s="269">
        <f>'Α1.2.1 ΠΔΕ Εθνικό'!I66+'Α1.2.2 ΠΔΕ Συγχρημ.'!I66+'Α1.2.3 ΤΑΑ'!I66+'Α1.2.4 Πράσινο Ταμείο'!I66+'Α1.2.5 ΑΝΤΩΝΗΣ ΤΡΙΣΗΣ κτλ'!I66</f>
        <v>0</v>
      </c>
    </row>
    <row r="67" spans="1:9" x14ac:dyDescent="0.2">
      <c r="A67" s="2">
        <v>29</v>
      </c>
      <c r="B67" s="118">
        <v>45</v>
      </c>
      <c r="C67" s="127" t="s">
        <v>93</v>
      </c>
      <c r="D67" s="269">
        <f>'Α1.2.1 ΠΔΕ Εθνικό'!D67+'Α1.2.2 ΠΔΕ Συγχρημ.'!D67+'Α1.2.3 ΤΑΑ'!D67+'Α1.2.4 Πράσινο Ταμείο'!D67+'Α1.2.5 ΑΝΤΩΝΗΣ ΤΡΙΣΗΣ κτλ'!D67</f>
        <v>0</v>
      </c>
      <c r="E67" s="269">
        <f>'Α1.2.1 ΠΔΕ Εθνικό'!E67+'Α1.2.2 ΠΔΕ Συγχρημ.'!E67+'Α1.2.3 ΤΑΑ'!E67+'Α1.2.4 Πράσινο Ταμείο'!E67+'Α1.2.5 ΑΝΤΩΝΗΣ ΤΡΙΣΗΣ κτλ'!E67</f>
        <v>0</v>
      </c>
      <c r="F67" s="269">
        <f>'Α1.2.1 ΠΔΕ Εθνικό'!F67+'Α1.2.2 ΠΔΕ Συγχρημ.'!F67+'Α1.2.3 ΤΑΑ'!F67+'Α1.2.4 Πράσινο Ταμείο'!F67+'Α1.2.5 ΑΝΤΩΝΗΣ ΤΡΙΣΗΣ κτλ'!F67</f>
        <v>0</v>
      </c>
      <c r="G67" s="269">
        <f>'Α1.2.1 ΠΔΕ Εθνικό'!G67+'Α1.2.2 ΠΔΕ Συγχρημ.'!G67+'Α1.2.3 ΤΑΑ'!G67+'Α1.2.4 Πράσινο Ταμείο'!G67+'Α1.2.5 ΑΝΤΩΝΗΣ ΤΡΙΣΗΣ κτλ'!G67</f>
        <v>0</v>
      </c>
      <c r="H67" s="269">
        <f>'Α1.2.1 ΠΔΕ Εθνικό'!H67+'Α1.2.2 ΠΔΕ Συγχρημ.'!H67+'Α1.2.3 ΤΑΑ'!H67+'Α1.2.4 Πράσινο Ταμείο'!H67+'Α1.2.5 ΑΝΤΩΝΗΣ ΤΡΙΣΗΣ κτλ'!H67</f>
        <v>0</v>
      </c>
      <c r="I67" s="269">
        <f>'Α1.2.1 ΠΔΕ Εθνικό'!I67+'Α1.2.2 ΠΔΕ Συγχρημ.'!I67+'Α1.2.3 ΤΑΑ'!I67+'Α1.2.4 Πράσινο Ταμείο'!I67+'Α1.2.5 ΑΝΤΩΝΗΣ ΤΡΙΣΗΣ κτλ'!I67</f>
        <v>0</v>
      </c>
    </row>
    <row r="68" spans="1:9" x14ac:dyDescent="0.2">
      <c r="A68" s="3"/>
      <c r="B68" s="125">
        <v>4540101</v>
      </c>
      <c r="C68" s="126" t="s">
        <v>48</v>
      </c>
      <c r="D68" s="270">
        <f>'Α1.2.1 ΠΔΕ Εθνικό'!D68+'Α1.2.2 ΠΔΕ Συγχρημ.'!D68+'Α1.2.3 ΤΑΑ'!D68+'Α1.2.4 Πράσινο Ταμείο'!D68+'Α1.2.5 ΑΝΤΩΝΗΣ ΤΡΙΣΗΣ κτλ'!D68</f>
        <v>0</v>
      </c>
      <c r="E68" s="270">
        <f>'Α1.2.1 ΠΔΕ Εθνικό'!E68+'Α1.2.2 ΠΔΕ Συγχρημ.'!E68+'Α1.2.3 ΤΑΑ'!E68+'Α1.2.4 Πράσινο Ταμείο'!E68+'Α1.2.5 ΑΝΤΩΝΗΣ ΤΡΙΣΗΣ κτλ'!E68</f>
        <v>0</v>
      </c>
      <c r="F68" s="270">
        <f>'Α1.2.1 ΠΔΕ Εθνικό'!F68+'Α1.2.2 ΠΔΕ Συγχρημ.'!F68+'Α1.2.3 ΤΑΑ'!F68+'Α1.2.4 Πράσινο Ταμείο'!F68+'Α1.2.5 ΑΝΤΩΝΗΣ ΤΡΙΣΗΣ κτλ'!F68</f>
        <v>0</v>
      </c>
      <c r="G68" s="270">
        <f>'Α1.2.1 ΠΔΕ Εθνικό'!G68+'Α1.2.2 ΠΔΕ Συγχρημ.'!G68+'Α1.2.3 ΤΑΑ'!G68+'Α1.2.4 Πράσινο Ταμείο'!G68+'Α1.2.5 ΑΝΤΩΝΗΣ ΤΡΙΣΗΣ κτλ'!G68</f>
        <v>0</v>
      </c>
      <c r="H68" s="270">
        <f>'Α1.2.1 ΠΔΕ Εθνικό'!H68+'Α1.2.2 ΠΔΕ Συγχρημ.'!H68+'Α1.2.3 ΤΑΑ'!H68+'Α1.2.4 Πράσινο Ταμείο'!H68+'Α1.2.5 ΑΝΤΩΝΗΣ ΤΡΙΣΗΣ κτλ'!H68</f>
        <v>0</v>
      </c>
      <c r="I68" s="270">
        <f>'Α1.2.1 ΠΔΕ Εθνικό'!I68+'Α1.2.2 ΠΔΕ Συγχρημ.'!I68+'Α1.2.3 ΤΑΑ'!I68+'Α1.2.4 Πράσινο Ταμείο'!I68+'Α1.2.5 ΑΝΤΩΝΗΣ ΤΡΙΣΗΣ κτλ'!I68</f>
        <v>0</v>
      </c>
    </row>
    <row r="69" spans="1:9" x14ac:dyDescent="0.2">
      <c r="A69" s="2">
        <v>30</v>
      </c>
      <c r="B69" s="118">
        <v>49</v>
      </c>
      <c r="C69" s="127" t="s">
        <v>49</v>
      </c>
      <c r="D69" s="269">
        <f>'Α1.2.1 ΠΔΕ Εθνικό'!D69+'Α1.2.2 ΠΔΕ Συγχρημ.'!D69+'Α1.2.3 ΤΑΑ'!D69+'Α1.2.4 Πράσινο Ταμείο'!D69+'Α1.2.5 ΑΝΤΩΝΗΣ ΤΡΙΣΗΣ κτλ'!D69</f>
        <v>0</v>
      </c>
      <c r="E69" s="269">
        <f>'Α1.2.1 ΠΔΕ Εθνικό'!E69+'Α1.2.2 ΠΔΕ Συγχρημ.'!E69+'Α1.2.3 ΤΑΑ'!E69+'Α1.2.4 Πράσινο Ταμείο'!E69+'Α1.2.5 ΑΝΤΩΝΗΣ ΤΡΙΣΗΣ κτλ'!E69</f>
        <v>0</v>
      </c>
      <c r="F69" s="269">
        <f>'Α1.2.1 ΠΔΕ Εθνικό'!F69+'Α1.2.2 ΠΔΕ Συγχρημ.'!F69+'Α1.2.3 ΤΑΑ'!F69+'Α1.2.4 Πράσινο Ταμείο'!F69+'Α1.2.5 ΑΝΤΩΝΗΣ ΤΡΙΣΗΣ κτλ'!F69</f>
        <v>0</v>
      </c>
      <c r="G69" s="269">
        <f>'Α1.2.1 ΠΔΕ Εθνικό'!G69+'Α1.2.2 ΠΔΕ Συγχρημ.'!G69+'Α1.2.3 ΤΑΑ'!G69+'Α1.2.4 Πράσινο Ταμείο'!G69+'Α1.2.5 ΑΝΤΩΝΗΣ ΤΡΙΣΗΣ κτλ'!G69</f>
        <v>0</v>
      </c>
      <c r="H69" s="269">
        <f>'Α1.2.1 ΠΔΕ Εθνικό'!H69+'Α1.2.2 ΠΔΕ Συγχρημ.'!H69+'Α1.2.3 ΤΑΑ'!H69+'Α1.2.4 Πράσινο Ταμείο'!H69+'Α1.2.5 ΑΝΤΩΝΗΣ ΤΡΙΣΗΣ κτλ'!H69</f>
        <v>0</v>
      </c>
      <c r="I69" s="269">
        <f>'Α1.2.1 ΠΔΕ Εθνικό'!I69+'Α1.2.2 ΠΔΕ Συγχρημ.'!I69+'Α1.2.3 ΤΑΑ'!I69+'Α1.2.4 Πράσινο Ταμείο'!I69+'Α1.2.5 ΑΝΤΩΝΗΣ ΤΡΙΣΗΣ κτλ'!I69</f>
        <v>0</v>
      </c>
    </row>
    <row r="70" spans="1:9" x14ac:dyDescent="0.2">
      <c r="A70" s="2">
        <v>31</v>
      </c>
      <c r="B70" s="118">
        <v>53</v>
      </c>
      <c r="C70" s="127" t="s">
        <v>50</v>
      </c>
      <c r="D70" s="269">
        <f>'Α1.2.1 ΠΔΕ Εθνικό'!D70+'Α1.2.2 ΠΔΕ Συγχρημ.'!D70+'Α1.2.3 ΤΑΑ'!D70+'Α1.2.4 Πράσινο Ταμείο'!D70+'Α1.2.5 ΑΝΤΩΝΗΣ ΤΡΙΣΗΣ κτλ'!D70</f>
        <v>0</v>
      </c>
      <c r="E70" s="269">
        <f>'Α1.2.1 ΠΔΕ Εθνικό'!E70+'Α1.2.2 ΠΔΕ Συγχρημ.'!E70+'Α1.2.3 ΤΑΑ'!E70+'Α1.2.4 Πράσινο Ταμείο'!E70+'Α1.2.5 ΑΝΤΩΝΗΣ ΤΡΙΣΗΣ κτλ'!E70</f>
        <v>0</v>
      </c>
      <c r="F70" s="269">
        <f>'Α1.2.1 ΠΔΕ Εθνικό'!F70+'Α1.2.2 ΠΔΕ Συγχρημ.'!F70+'Α1.2.3 ΤΑΑ'!F70+'Α1.2.4 Πράσινο Ταμείο'!F70+'Α1.2.5 ΑΝΤΩΝΗΣ ΤΡΙΣΗΣ κτλ'!F70</f>
        <v>0</v>
      </c>
      <c r="G70" s="269">
        <f>'Α1.2.1 ΠΔΕ Εθνικό'!G70+'Α1.2.2 ΠΔΕ Συγχρημ.'!G70+'Α1.2.3 ΤΑΑ'!G70+'Α1.2.4 Πράσινο Ταμείο'!G70+'Α1.2.5 ΑΝΤΩΝΗΣ ΤΡΙΣΗΣ κτλ'!G70</f>
        <v>0</v>
      </c>
      <c r="H70" s="269">
        <f>'Α1.2.1 ΠΔΕ Εθνικό'!H70+'Α1.2.2 ΠΔΕ Συγχρημ.'!H70+'Α1.2.3 ΤΑΑ'!H70+'Α1.2.4 Πράσινο Ταμείο'!H70+'Α1.2.5 ΑΝΤΩΝΗΣ ΤΡΙΣΗΣ κτλ'!H70</f>
        <v>0</v>
      </c>
      <c r="I70" s="269">
        <f>'Α1.2.1 ΠΔΕ Εθνικό'!I70+'Α1.2.2 ΠΔΕ Συγχρημ.'!I70+'Α1.2.3 ΤΑΑ'!I70+'Α1.2.4 Πράσινο Ταμείο'!I70+'Α1.2.5 ΑΝΤΩΝΗΣ ΤΡΙΣΗΣ κτλ'!I70</f>
        <v>0</v>
      </c>
    </row>
    <row r="71" spans="1:9" x14ac:dyDescent="0.2">
      <c r="A71" s="2">
        <v>32</v>
      </c>
      <c r="B71" s="118">
        <v>54</v>
      </c>
      <c r="C71" s="127" t="s">
        <v>47</v>
      </c>
      <c r="D71" s="269">
        <f>'Α1.2.1 ΠΔΕ Εθνικό'!D71+'Α1.2.2 ΠΔΕ Συγχρημ.'!D71+'Α1.2.3 ΤΑΑ'!D71+'Α1.2.4 Πράσινο Ταμείο'!D71+'Α1.2.5 ΑΝΤΩΝΗΣ ΤΡΙΣΗΣ κτλ'!D71</f>
        <v>0</v>
      </c>
      <c r="E71" s="269">
        <f>'Α1.2.1 ΠΔΕ Εθνικό'!E71+'Α1.2.2 ΠΔΕ Συγχρημ.'!E71+'Α1.2.3 ΤΑΑ'!E71+'Α1.2.4 Πράσινο Ταμείο'!E71+'Α1.2.5 ΑΝΤΩΝΗΣ ΤΡΙΣΗΣ κτλ'!E71</f>
        <v>0</v>
      </c>
      <c r="F71" s="269">
        <f>'Α1.2.1 ΠΔΕ Εθνικό'!F71+'Α1.2.2 ΠΔΕ Συγχρημ.'!F71+'Α1.2.3 ΤΑΑ'!F71+'Α1.2.4 Πράσινο Ταμείο'!F71+'Α1.2.5 ΑΝΤΩΝΗΣ ΤΡΙΣΗΣ κτλ'!F71</f>
        <v>0</v>
      </c>
      <c r="G71" s="269">
        <f>'Α1.2.1 ΠΔΕ Εθνικό'!G71+'Α1.2.2 ΠΔΕ Συγχρημ.'!G71+'Α1.2.3 ΤΑΑ'!G71+'Α1.2.4 Πράσινο Ταμείο'!G71+'Α1.2.5 ΑΝΤΩΝΗΣ ΤΡΙΣΗΣ κτλ'!G71</f>
        <v>0</v>
      </c>
      <c r="H71" s="269">
        <f>'Α1.2.1 ΠΔΕ Εθνικό'!H71+'Α1.2.2 ΠΔΕ Συγχρημ.'!H71+'Α1.2.3 ΤΑΑ'!H71+'Α1.2.4 Πράσινο Ταμείο'!H71+'Α1.2.5 ΑΝΤΩΝΗΣ ΤΡΙΣΗΣ κτλ'!H71</f>
        <v>0</v>
      </c>
      <c r="I71" s="269">
        <f>'Α1.2.1 ΠΔΕ Εθνικό'!I71+'Α1.2.2 ΠΔΕ Συγχρημ.'!I71+'Α1.2.3 ΤΑΑ'!I71+'Α1.2.4 Πράσινο Ταμείο'!I71+'Α1.2.5 ΑΝΤΩΝΗΣ ΤΡΙΣΗΣ κτλ'!I71</f>
        <v>0</v>
      </c>
    </row>
    <row r="72" spans="1:9" x14ac:dyDescent="0.2">
      <c r="A72" s="2">
        <v>33</v>
      </c>
      <c r="B72" s="118">
        <v>59</v>
      </c>
      <c r="C72" s="127" t="s">
        <v>51</v>
      </c>
      <c r="D72" s="269">
        <f>'Α1.2.1 ΠΔΕ Εθνικό'!D72+'Α1.2.2 ΠΔΕ Συγχρημ.'!D72+'Α1.2.3 ΤΑΑ'!D72+'Α1.2.4 Πράσινο Ταμείο'!D72+'Α1.2.5 ΑΝΤΩΝΗΣ ΤΡΙΣΗΣ κτλ'!D72</f>
        <v>0</v>
      </c>
      <c r="E72" s="269">
        <f>'Α1.2.1 ΠΔΕ Εθνικό'!E72+'Α1.2.2 ΠΔΕ Συγχρημ.'!E72+'Α1.2.3 ΤΑΑ'!E72+'Α1.2.4 Πράσινο Ταμείο'!E72+'Α1.2.5 ΑΝΤΩΝΗΣ ΤΡΙΣΗΣ κτλ'!E72</f>
        <v>0</v>
      </c>
      <c r="F72" s="269">
        <f>'Α1.2.1 ΠΔΕ Εθνικό'!F72+'Α1.2.2 ΠΔΕ Συγχρημ.'!F72+'Α1.2.3 ΤΑΑ'!F72+'Α1.2.4 Πράσινο Ταμείο'!F72+'Α1.2.5 ΑΝΤΩΝΗΣ ΤΡΙΣΗΣ κτλ'!F72</f>
        <v>0</v>
      </c>
      <c r="G72" s="269">
        <f>'Α1.2.1 ΠΔΕ Εθνικό'!G72+'Α1.2.2 ΠΔΕ Συγχρημ.'!G72+'Α1.2.3 ΤΑΑ'!G72+'Α1.2.4 Πράσινο Ταμείο'!G72+'Α1.2.5 ΑΝΤΩΝΗΣ ΤΡΙΣΗΣ κτλ'!G72</f>
        <v>0</v>
      </c>
      <c r="H72" s="269">
        <f>'Α1.2.1 ΠΔΕ Εθνικό'!H72+'Α1.2.2 ΠΔΕ Συγχρημ.'!H72+'Α1.2.3 ΤΑΑ'!H72+'Α1.2.4 Πράσινο Ταμείο'!H72+'Α1.2.5 ΑΝΤΩΝΗΣ ΤΡΙΣΗΣ κτλ'!H72</f>
        <v>0</v>
      </c>
      <c r="I72" s="269">
        <f>'Α1.2.1 ΠΔΕ Εθνικό'!I72+'Α1.2.2 ΠΔΕ Συγχρημ.'!I72+'Α1.2.3 ΤΑΑ'!I72+'Α1.2.4 Πράσινο Ταμείο'!I72+'Α1.2.5 ΑΝΤΩΝΗΣ ΤΡΙΣΗΣ κτλ'!I72</f>
        <v>0</v>
      </c>
    </row>
    <row r="73" spans="1:9" x14ac:dyDescent="0.2">
      <c r="A73" s="3"/>
      <c r="B73" s="125">
        <v>593</v>
      </c>
      <c r="C73" s="126" t="s">
        <v>52</v>
      </c>
      <c r="D73" s="270">
        <f>'Α1.2.1 ΠΔΕ Εθνικό'!D73+'Α1.2.2 ΠΔΕ Συγχρημ.'!D73+'Α1.2.3 ΤΑΑ'!D73+'Α1.2.4 Πράσινο Ταμείο'!D73+'Α1.2.5 ΑΝΤΩΝΗΣ ΤΡΙΣΗΣ κτλ'!D73</f>
        <v>0</v>
      </c>
      <c r="E73" s="270">
        <f>'Α1.2.1 ΠΔΕ Εθνικό'!E73+'Α1.2.2 ΠΔΕ Συγχρημ.'!E73+'Α1.2.3 ΤΑΑ'!E73+'Α1.2.4 Πράσινο Ταμείο'!E73+'Α1.2.5 ΑΝΤΩΝΗΣ ΤΡΙΣΗΣ κτλ'!E73</f>
        <v>0</v>
      </c>
      <c r="F73" s="270">
        <f>'Α1.2.1 ΠΔΕ Εθνικό'!F73+'Α1.2.2 ΠΔΕ Συγχρημ.'!F73+'Α1.2.3 ΤΑΑ'!F73+'Α1.2.4 Πράσινο Ταμείο'!F73+'Α1.2.5 ΑΝΤΩΝΗΣ ΤΡΙΣΗΣ κτλ'!F73</f>
        <v>0</v>
      </c>
      <c r="G73" s="270">
        <f>'Α1.2.1 ΠΔΕ Εθνικό'!G73+'Α1.2.2 ΠΔΕ Συγχρημ.'!G73+'Α1.2.3 ΤΑΑ'!G73+'Α1.2.4 Πράσινο Ταμείο'!G73+'Α1.2.5 ΑΝΤΩΝΗΣ ΤΡΙΣΗΣ κτλ'!G73</f>
        <v>0</v>
      </c>
      <c r="H73" s="270">
        <f>'Α1.2.1 ΠΔΕ Εθνικό'!H73+'Α1.2.2 ΠΔΕ Συγχρημ.'!H73+'Α1.2.3 ΤΑΑ'!H73+'Α1.2.4 Πράσινο Ταμείο'!H73+'Α1.2.5 ΑΝΤΩΝΗΣ ΤΡΙΣΗΣ κτλ'!H73</f>
        <v>0</v>
      </c>
      <c r="I73" s="270">
        <f>'Α1.2.1 ΠΔΕ Εθνικό'!I73+'Α1.2.2 ΠΔΕ Συγχρημ.'!I73+'Α1.2.3 ΤΑΑ'!I73+'Α1.2.4 Πράσινο Ταμείο'!I73+'Α1.2.5 ΑΝΤΩΝΗΣ ΤΡΙΣΗΣ κτλ'!I73</f>
        <v>0</v>
      </c>
    </row>
    <row r="74" spans="1:9" x14ac:dyDescent="0.2">
      <c r="A74" s="74" t="s">
        <v>54</v>
      </c>
      <c r="B74" s="84" t="s">
        <v>55</v>
      </c>
      <c r="C74" s="85"/>
      <c r="D74" s="285">
        <f t="shared" ref="D74:I74" si="7">+D5+D54</f>
        <v>0</v>
      </c>
      <c r="E74" s="285">
        <f t="shared" si="7"/>
        <v>0</v>
      </c>
      <c r="F74" s="285">
        <f t="shared" si="7"/>
        <v>0</v>
      </c>
      <c r="G74" s="285">
        <f t="shared" si="7"/>
        <v>0</v>
      </c>
      <c r="H74" s="285">
        <f t="shared" si="7"/>
        <v>0</v>
      </c>
      <c r="I74" s="285">
        <f t="shared" si="7"/>
        <v>0</v>
      </c>
    </row>
    <row r="75" spans="1:9" x14ac:dyDescent="0.2">
      <c r="A75" s="74" t="s">
        <v>56</v>
      </c>
      <c r="B75" s="84" t="s">
        <v>84</v>
      </c>
      <c r="C75" s="85"/>
      <c r="D75" s="285">
        <f t="shared" ref="D75" si="8">D23+D64</f>
        <v>0</v>
      </c>
      <c r="E75" s="285">
        <f t="shared" ref="E75:I75" si="9">E23+E64</f>
        <v>0</v>
      </c>
      <c r="F75" s="285">
        <f t="shared" si="9"/>
        <v>0</v>
      </c>
      <c r="G75" s="285">
        <f t="shared" si="9"/>
        <v>0</v>
      </c>
      <c r="H75" s="285">
        <f t="shared" si="9"/>
        <v>0</v>
      </c>
      <c r="I75" s="285">
        <f t="shared" si="9"/>
        <v>0</v>
      </c>
    </row>
    <row r="76" spans="1:9" x14ac:dyDescent="0.2">
      <c r="A76" s="74" t="s">
        <v>57</v>
      </c>
      <c r="B76" s="84" t="s">
        <v>58</v>
      </c>
      <c r="C76" s="85"/>
      <c r="D76" s="285">
        <f t="shared" ref="D76:I76" si="10">D74-D75</f>
        <v>0</v>
      </c>
      <c r="E76" s="285">
        <f t="shared" si="10"/>
        <v>0</v>
      </c>
      <c r="F76" s="285">
        <f t="shared" si="10"/>
        <v>0</v>
      </c>
      <c r="G76" s="285">
        <f t="shared" si="10"/>
        <v>0</v>
      </c>
      <c r="H76" s="285">
        <f t="shared" si="10"/>
        <v>0</v>
      </c>
      <c r="I76" s="285">
        <f t="shared" si="10"/>
        <v>0</v>
      </c>
    </row>
    <row r="77" spans="1:9" x14ac:dyDescent="0.2">
      <c r="A77" s="5"/>
      <c r="B77" s="1"/>
      <c r="C77" s="16"/>
      <c r="D77" s="286"/>
      <c r="E77" s="286"/>
      <c r="F77" s="286"/>
      <c r="G77" s="286"/>
      <c r="H77" s="286"/>
      <c r="I77" s="286"/>
    </row>
    <row r="78" spans="1:9" x14ac:dyDescent="0.2">
      <c r="A78" s="5"/>
      <c r="B78" s="198" t="s">
        <v>694</v>
      </c>
      <c r="C78" s="198"/>
      <c r="D78" s="287"/>
      <c r="E78" s="286"/>
      <c r="F78" s="288"/>
      <c r="G78" s="288"/>
      <c r="H78" s="288"/>
      <c r="I78" s="289"/>
    </row>
    <row r="79" spans="1:9" x14ac:dyDescent="0.2">
      <c r="A79" s="5"/>
      <c r="B79" s="196"/>
      <c r="C79" s="196"/>
      <c r="D79" s="287"/>
      <c r="E79" s="290"/>
      <c r="F79" s="288"/>
      <c r="G79" s="288"/>
      <c r="H79" s="288"/>
      <c r="I79" s="289"/>
    </row>
    <row r="80" spans="1:9" x14ac:dyDescent="0.2">
      <c r="A80" s="5"/>
      <c r="B80" s="196"/>
      <c r="C80" s="253"/>
      <c r="D80" s="291">
        <f t="shared" ref="D80:I81" si="11">D3</f>
        <v>2024</v>
      </c>
      <c r="E80" s="292">
        <f t="shared" si="11"/>
        <v>2025</v>
      </c>
      <c r="F80" s="292">
        <f t="shared" si="11"/>
        <v>2026</v>
      </c>
      <c r="G80" s="292">
        <f t="shared" si="11"/>
        <v>2027</v>
      </c>
      <c r="H80" s="292">
        <f t="shared" si="11"/>
        <v>2028</v>
      </c>
      <c r="I80" s="292">
        <f t="shared" si="11"/>
        <v>2029</v>
      </c>
    </row>
    <row r="81" spans="1:9" ht="33.75" x14ac:dyDescent="0.2">
      <c r="A81" s="5"/>
      <c r="B81" s="196"/>
      <c r="C81" s="256" t="s">
        <v>695</v>
      </c>
      <c r="D81" s="293" t="str">
        <f t="shared" si="11"/>
        <v>Πραγματοποιήσεις</v>
      </c>
      <c r="E81" s="294" t="str">
        <f t="shared" si="11"/>
        <v>Εκτιμήσεις πραγματοποιήσεων έτους</v>
      </c>
      <c r="F81" s="294" t="str">
        <f t="shared" si="11"/>
        <v>Προβλέψεις</v>
      </c>
      <c r="G81" s="294" t="str">
        <f t="shared" si="11"/>
        <v>Προβλέψεις</v>
      </c>
      <c r="H81" s="294" t="str">
        <f t="shared" si="11"/>
        <v>Προβλέψεις</v>
      </c>
      <c r="I81" s="294" t="str">
        <f t="shared" si="11"/>
        <v>Προβλέψεις</v>
      </c>
    </row>
    <row r="82" spans="1:9" x14ac:dyDescent="0.2">
      <c r="A82" s="5"/>
      <c r="B82" s="205"/>
      <c r="C82" s="259" t="s">
        <v>699</v>
      </c>
      <c r="D82" s="295">
        <f>'Α1.2.1 ΠΔΕ Εθνικό'!D82+'Α1.2.2 ΠΔΕ Συγχρημ.'!D82+'Α1.2.3 ΤΑΑ'!D82+'Α1.2.4 Πράσινο Ταμείο'!D82+'Α1.2.5 ΑΝΤΩΝΗΣ ΤΡΙΣΗΣ κτλ'!D82</f>
        <v>0</v>
      </c>
      <c r="E82" s="261">
        <f>'Α1.2.1 ΠΔΕ Εθνικό'!E82+'Α1.2.2 ΠΔΕ Συγχρημ.'!E82+'Α1.2.3 ΤΑΑ'!E82+'Α1.2.4 Πράσινο Ταμείο'!E82+'Α1.2.5 ΑΝΤΩΝΗΣ ΤΡΙΣΗΣ κτλ'!E82</f>
        <v>0</v>
      </c>
      <c r="F82" s="261">
        <f>'Α1.2.1 ΠΔΕ Εθνικό'!F82+'Α1.2.2 ΠΔΕ Συγχρημ.'!F82+'Α1.2.3 ΤΑΑ'!F82+'Α1.2.4 Πράσινο Ταμείο'!F82+'Α1.2.5 ΑΝΤΩΝΗΣ ΤΡΙΣΗΣ κτλ'!F82</f>
        <v>0</v>
      </c>
      <c r="G82" s="261"/>
      <c r="H82" s="261"/>
      <c r="I82" s="261"/>
    </row>
    <row r="83" spans="1:9" x14ac:dyDescent="0.2">
      <c r="A83" s="5"/>
      <c r="B83" s="205"/>
      <c r="C83" s="262" t="s">
        <v>700</v>
      </c>
      <c r="D83" s="295">
        <f>'Α1.2.1 ΠΔΕ Εθνικό'!D83+'Α1.2.2 ΠΔΕ Συγχρημ.'!D83+'Α1.2.3 ΤΑΑ'!D83+'Α1.2.4 Πράσινο Ταμείο'!D83+'Α1.2.5 ΑΝΤΩΝΗΣ ΤΡΙΣΗΣ κτλ'!D83</f>
        <v>0</v>
      </c>
      <c r="E83" s="295">
        <f>'Α1.2.1 ΠΔΕ Εθνικό'!E83+'Α1.2.2 ΠΔΕ Συγχρημ.'!E83+'Α1.2.3 ΤΑΑ'!E83+'Α1.2.4 Πράσινο Ταμείο'!E83+'Α1.2.5 ΑΝΤΩΝΗΣ ΤΡΙΣΗΣ κτλ'!E83</f>
        <v>0</v>
      </c>
      <c r="F83" s="296">
        <f>'Α1.2.1 ΠΔΕ Εθνικό'!F83+'Α1.2.2 ΠΔΕ Συγχρημ.'!F83+'Α1.2.3 ΤΑΑ'!F83+'Α1.2.4 Πράσινο Ταμείο'!F83+'Α1.2.5 ΑΝΤΩΝΗΣ ΤΡΙΣΗΣ κτλ'!F83</f>
        <v>0</v>
      </c>
      <c r="G83" s="296"/>
      <c r="H83" s="296"/>
      <c r="I83" s="296"/>
    </row>
    <row r="84" spans="1:9" ht="13.5" thickBot="1" x14ac:dyDescent="0.25">
      <c r="A84" s="5"/>
      <c r="B84" s="205"/>
      <c r="C84" s="264" t="s">
        <v>698</v>
      </c>
      <c r="D84" s="265">
        <f>D82-D83</f>
        <v>0</v>
      </c>
      <c r="E84" s="265">
        <f>E82-E83</f>
        <v>0</v>
      </c>
      <c r="F84" s="265">
        <f>F82-F83</f>
        <v>0</v>
      </c>
      <c r="G84" s="265"/>
      <c r="H84" s="265"/>
      <c r="I84" s="265"/>
    </row>
    <row r="85" spans="1:9" ht="13.5" thickTop="1" x14ac:dyDescent="0.2">
      <c r="A85" s="5"/>
      <c r="B85" s="1"/>
      <c r="C85" s="206" t="s">
        <v>697</v>
      </c>
      <c r="D85" s="286"/>
      <c r="E85" s="286"/>
      <c r="F85" s="286"/>
      <c r="G85" s="286"/>
      <c r="H85" s="286"/>
      <c r="I85" s="286"/>
    </row>
    <row r="86" spans="1:9" x14ac:dyDescent="0.2">
      <c r="A86" s="5"/>
      <c r="B86" s="1"/>
      <c r="C86" s="206"/>
      <c r="D86" s="286"/>
      <c r="E86" s="286"/>
      <c r="F86" s="286"/>
      <c r="G86" s="286"/>
      <c r="H86" s="286"/>
      <c r="I86" s="286"/>
    </row>
    <row r="87" spans="1:9" ht="15" x14ac:dyDescent="0.2">
      <c r="A87" s="5"/>
      <c r="B87" s="87" t="s">
        <v>85</v>
      </c>
      <c r="C87" s="87"/>
      <c r="D87" s="286"/>
      <c r="E87" s="286"/>
      <c r="F87" s="286"/>
      <c r="G87" s="286"/>
      <c r="H87" s="286"/>
      <c r="I87" s="286"/>
    </row>
    <row r="88" spans="1:9" x14ac:dyDescent="0.2">
      <c r="A88" s="5"/>
      <c r="B88" s="15" t="s">
        <v>60</v>
      </c>
      <c r="C88" s="16"/>
      <c r="D88" s="297"/>
      <c r="E88" s="290"/>
      <c r="F88" s="290"/>
      <c r="G88" s="290"/>
      <c r="H88" s="290"/>
      <c r="I88" s="290"/>
    </row>
    <row r="89" spans="1:9" ht="15" x14ac:dyDescent="0.25">
      <c r="A89" s="5"/>
      <c r="B89" s="1"/>
      <c r="C89" s="88"/>
      <c r="D89" s="298"/>
      <c r="E89" s="298"/>
      <c r="F89" s="298"/>
      <c r="G89" s="298"/>
      <c r="H89" s="298"/>
      <c r="I89" s="298"/>
    </row>
    <row r="90" spans="1:9" x14ac:dyDescent="0.2">
      <c r="A90" s="5"/>
      <c r="B90" s="1"/>
      <c r="C90" s="157" t="s">
        <v>59</v>
      </c>
      <c r="D90" s="299">
        <f t="shared" ref="D90:I91" si="12">D3</f>
        <v>2024</v>
      </c>
      <c r="E90" s="299">
        <f t="shared" si="12"/>
        <v>2025</v>
      </c>
      <c r="F90" s="299">
        <f t="shared" si="12"/>
        <v>2026</v>
      </c>
      <c r="G90" s="299">
        <f t="shared" si="12"/>
        <v>2027</v>
      </c>
      <c r="H90" s="299">
        <f t="shared" si="12"/>
        <v>2028</v>
      </c>
      <c r="I90" s="299">
        <f t="shared" si="12"/>
        <v>2029</v>
      </c>
    </row>
    <row r="91" spans="1:9" ht="33.75" x14ac:dyDescent="0.25">
      <c r="A91" s="5"/>
      <c r="B91" s="18"/>
      <c r="C91" s="158"/>
      <c r="D91" s="293" t="str">
        <f t="shared" si="12"/>
        <v>Πραγματοποιήσεις</v>
      </c>
      <c r="E91" s="294" t="str">
        <f t="shared" si="12"/>
        <v>Εκτιμήσεις πραγματοποιήσεων έτους</v>
      </c>
      <c r="F91" s="294" t="str">
        <f t="shared" si="12"/>
        <v>Προβλέψεις</v>
      </c>
      <c r="G91" s="294" t="str">
        <f t="shared" si="12"/>
        <v>Προβλέψεις</v>
      </c>
      <c r="H91" s="294" t="str">
        <f t="shared" si="12"/>
        <v>Προβλέψεις</v>
      </c>
      <c r="I91" s="294" t="str">
        <f t="shared" si="12"/>
        <v>Προβλέψεις</v>
      </c>
    </row>
    <row r="92" spans="1:9" ht="13.5" thickBot="1" x14ac:dyDescent="0.25">
      <c r="A92" s="5"/>
      <c r="B92" s="174" t="s">
        <v>61</v>
      </c>
      <c r="C92" s="92" t="s">
        <v>62</v>
      </c>
      <c r="D92" s="300">
        <f>D93+D94+D97+D98</f>
        <v>0</v>
      </c>
      <c r="E92" s="300">
        <f t="shared" ref="E92:H92" si="13">E93+E94+E97+E98</f>
        <v>0</v>
      </c>
      <c r="F92" s="300">
        <f t="shared" si="13"/>
        <v>0</v>
      </c>
      <c r="G92" s="300">
        <f t="shared" si="13"/>
        <v>0</v>
      </c>
      <c r="H92" s="300">
        <f t="shared" si="13"/>
        <v>0</v>
      </c>
      <c r="I92" s="300">
        <f>I93+I94+I97+I98</f>
        <v>0</v>
      </c>
    </row>
    <row r="93" spans="1:9" x14ac:dyDescent="0.2">
      <c r="A93" s="301"/>
      <c r="B93" s="302">
        <v>11</v>
      </c>
      <c r="C93" s="70" t="s">
        <v>63</v>
      </c>
      <c r="D93" s="241">
        <f>D6</f>
        <v>0</v>
      </c>
      <c r="E93" s="241">
        <f t="shared" ref="E93:I93" si="14">E6</f>
        <v>0</v>
      </c>
      <c r="F93" s="241">
        <f t="shared" si="14"/>
        <v>0</v>
      </c>
      <c r="G93" s="241">
        <f t="shared" si="14"/>
        <v>0</v>
      </c>
      <c r="H93" s="241">
        <f t="shared" si="14"/>
        <v>0</v>
      </c>
      <c r="I93" s="241">
        <f t="shared" si="14"/>
        <v>0</v>
      </c>
    </row>
    <row r="94" spans="1:9" x14ac:dyDescent="0.2">
      <c r="A94" s="303"/>
      <c r="B94" s="304"/>
      <c r="C94" s="89" t="s">
        <v>64</v>
      </c>
      <c r="D94" s="241">
        <f>D95+D96</f>
        <v>0</v>
      </c>
      <c r="E94" s="241">
        <f t="shared" ref="E94:I94" si="15">E95+E96</f>
        <v>0</v>
      </c>
      <c r="F94" s="241">
        <f t="shared" si="15"/>
        <v>0</v>
      </c>
      <c r="G94" s="241">
        <f t="shared" si="15"/>
        <v>0</v>
      </c>
      <c r="H94" s="241">
        <f t="shared" si="15"/>
        <v>0</v>
      </c>
      <c r="I94" s="241">
        <f t="shared" si="15"/>
        <v>0</v>
      </c>
    </row>
    <row r="95" spans="1:9" x14ac:dyDescent="0.2">
      <c r="A95" s="303"/>
      <c r="B95" s="305" t="s">
        <v>66</v>
      </c>
      <c r="C95" s="89" t="s">
        <v>690</v>
      </c>
      <c r="D95" s="241"/>
      <c r="E95" s="241"/>
      <c r="F95" s="241"/>
      <c r="G95" s="241"/>
      <c r="H95" s="241"/>
      <c r="I95" s="241"/>
    </row>
    <row r="96" spans="1:9" x14ac:dyDescent="0.2">
      <c r="A96" s="303"/>
      <c r="B96" s="305" t="s">
        <v>66</v>
      </c>
      <c r="C96" s="89" t="s">
        <v>691</v>
      </c>
      <c r="D96" s="242">
        <f>D11+D12</f>
        <v>0</v>
      </c>
      <c r="E96" s="242">
        <f t="shared" ref="E96:I96" si="16">E11+E12</f>
        <v>0</v>
      </c>
      <c r="F96" s="242">
        <f t="shared" si="16"/>
        <v>0</v>
      </c>
      <c r="G96" s="242">
        <f t="shared" si="16"/>
        <v>0</v>
      </c>
      <c r="H96" s="242">
        <f t="shared" si="16"/>
        <v>0</v>
      </c>
      <c r="I96" s="242">
        <f t="shared" si="16"/>
        <v>0</v>
      </c>
    </row>
    <row r="97" spans="1:9" x14ac:dyDescent="0.2">
      <c r="A97" s="303"/>
      <c r="B97" s="305">
        <v>151</v>
      </c>
      <c r="C97" s="89" t="s">
        <v>16</v>
      </c>
      <c r="D97" s="241">
        <f>+D18+D19</f>
        <v>0</v>
      </c>
      <c r="E97" s="241">
        <f t="shared" ref="E97:I97" si="17">+E18+E19</f>
        <v>0</v>
      </c>
      <c r="F97" s="241">
        <f t="shared" si="17"/>
        <v>0</v>
      </c>
      <c r="G97" s="241">
        <f t="shared" si="17"/>
        <v>0</v>
      </c>
      <c r="H97" s="241">
        <f t="shared" si="17"/>
        <v>0</v>
      </c>
      <c r="I97" s="241">
        <f t="shared" si="17"/>
        <v>0</v>
      </c>
    </row>
    <row r="98" spans="1:9" x14ac:dyDescent="0.2">
      <c r="A98" s="303"/>
      <c r="B98" s="306" t="s">
        <v>68</v>
      </c>
      <c r="C98" s="89" t="s">
        <v>69</v>
      </c>
      <c r="D98" s="241">
        <f>D9+D10-D11-D12+D16+D17-D18-D19</f>
        <v>0</v>
      </c>
      <c r="E98" s="241">
        <f t="shared" ref="E98:I98" si="18">E9+E10-E11-E12+E16+E17-E18-E19</f>
        <v>0</v>
      </c>
      <c r="F98" s="241">
        <f t="shared" si="18"/>
        <v>0</v>
      </c>
      <c r="G98" s="241">
        <f t="shared" si="18"/>
        <v>0</v>
      </c>
      <c r="H98" s="241">
        <f t="shared" si="18"/>
        <v>0</v>
      </c>
      <c r="I98" s="241">
        <f t="shared" si="18"/>
        <v>0</v>
      </c>
    </row>
    <row r="99" spans="1:9" x14ac:dyDescent="0.2">
      <c r="A99" s="303"/>
      <c r="B99" s="306"/>
      <c r="C99" s="92" t="s">
        <v>70</v>
      </c>
      <c r="D99" s="284">
        <f>D100+D101+D102+D104+D103</f>
        <v>0</v>
      </c>
      <c r="E99" s="284">
        <f t="shared" ref="E99:I99" si="19">E100+E101+E102+E104+E103</f>
        <v>0</v>
      </c>
      <c r="F99" s="284">
        <f t="shared" si="19"/>
        <v>0</v>
      </c>
      <c r="G99" s="284">
        <f t="shared" si="19"/>
        <v>0</v>
      </c>
      <c r="H99" s="284">
        <f t="shared" si="19"/>
        <v>0</v>
      </c>
      <c r="I99" s="284">
        <f t="shared" si="19"/>
        <v>0</v>
      </c>
    </row>
    <row r="100" spans="1:9" x14ac:dyDescent="0.2">
      <c r="A100" s="303"/>
      <c r="B100" s="305">
        <v>21</v>
      </c>
      <c r="C100" s="90" t="s">
        <v>96</v>
      </c>
      <c r="D100" s="241">
        <f t="shared" ref="D100:I100" si="20">D24</f>
        <v>0</v>
      </c>
      <c r="E100" s="241">
        <f t="shared" si="20"/>
        <v>0</v>
      </c>
      <c r="F100" s="241">
        <f t="shared" si="20"/>
        <v>0</v>
      </c>
      <c r="G100" s="241">
        <f t="shared" si="20"/>
        <v>0</v>
      </c>
      <c r="H100" s="241">
        <f t="shared" si="20"/>
        <v>0</v>
      </c>
      <c r="I100" s="241">
        <f t="shared" si="20"/>
        <v>0</v>
      </c>
    </row>
    <row r="101" spans="1:9" x14ac:dyDescent="0.2">
      <c r="A101" s="303"/>
      <c r="B101" s="305">
        <v>26</v>
      </c>
      <c r="C101" s="91" t="s">
        <v>16</v>
      </c>
      <c r="D101" s="241">
        <f t="shared" ref="D101:I101" si="21">D43</f>
        <v>0</v>
      </c>
      <c r="E101" s="241">
        <f t="shared" si="21"/>
        <v>0</v>
      </c>
      <c r="F101" s="241">
        <f t="shared" si="21"/>
        <v>0</v>
      </c>
      <c r="G101" s="241">
        <f t="shared" si="21"/>
        <v>0</v>
      </c>
      <c r="H101" s="241">
        <f t="shared" si="21"/>
        <v>0</v>
      </c>
      <c r="I101" s="241">
        <f t="shared" si="21"/>
        <v>0</v>
      </c>
    </row>
    <row r="102" spans="1:9" x14ac:dyDescent="0.2">
      <c r="A102" s="303"/>
      <c r="B102" s="305">
        <v>23</v>
      </c>
      <c r="C102" s="91" t="s">
        <v>11</v>
      </c>
      <c r="D102" s="241">
        <f>D35</f>
        <v>0</v>
      </c>
      <c r="E102" s="241">
        <f t="shared" ref="E102:I102" si="22">E35</f>
        <v>0</v>
      </c>
      <c r="F102" s="241">
        <f t="shared" si="22"/>
        <v>0</v>
      </c>
      <c r="G102" s="241">
        <f t="shared" si="22"/>
        <v>0</v>
      </c>
      <c r="H102" s="241">
        <f t="shared" si="22"/>
        <v>0</v>
      </c>
      <c r="I102" s="241">
        <f t="shared" si="22"/>
        <v>0</v>
      </c>
    </row>
    <row r="103" spans="1:9" x14ac:dyDescent="0.2">
      <c r="A103" s="303"/>
      <c r="B103" s="305" t="s">
        <v>71</v>
      </c>
      <c r="C103" s="91" t="s">
        <v>72</v>
      </c>
      <c r="D103" s="241">
        <f>D46-D20</f>
        <v>0</v>
      </c>
      <c r="E103" s="241">
        <f t="shared" ref="E103:I103" si="23">E46-E20</f>
        <v>0</v>
      </c>
      <c r="F103" s="241">
        <f t="shared" si="23"/>
        <v>0</v>
      </c>
      <c r="G103" s="241">
        <f t="shared" si="23"/>
        <v>0</v>
      </c>
      <c r="H103" s="241">
        <f t="shared" si="23"/>
        <v>0</v>
      </c>
      <c r="I103" s="241">
        <f t="shared" si="23"/>
        <v>0</v>
      </c>
    </row>
    <row r="104" spans="1:9" x14ac:dyDescent="0.2">
      <c r="A104" s="303"/>
      <c r="B104" s="305" t="s">
        <v>73</v>
      </c>
      <c r="C104" s="90" t="s">
        <v>74</v>
      </c>
      <c r="D104" s="241">
        <f>D34+D38+D42+D44+D45+D47-D21+D48-D22</f>
        <v>0</v>
      </c>
      <c r="E104" s="241">
        <f t="shared" ref="E104:I104" si="24">E34+E38+E42+E44+E45+E47-E21+E48-E22</f>
        <v>0</v>
      </c>
      <c r="F104" s="241">
        <f t="shared" si="24"/>
        <v>0</v>
      </c>
      <c r="G104" s="241">
        <f t="shared" si="24"/>
        <v>0</v>
      </c>
      <c r="H104" s="241">
        <f t="shared" si="24"/>
        <v>0</v>
      </c>
      <c r="I104" s="241">
        <f t="shared" si="24"/>
        <v>0</v>
      </c>
    </row>
    <row r="105" spans="1:9" x14ac:dyDescent="0.2">
      <c r="A105" s="303"/>
      <c r="B105" s="306"/>
      <c r="C105" s="92" t="s">
        <v>75</v>
      </c>
      <c r="D105" s="284">
        <f>D92-D99</f>
        <v>0</v>
      </c>
      <c r="E105" s="284">
        <f t="shared" ref="E105:I105" si="25">E92-E99</f>
        <v>0</v>
      </c>
      <c r="F105" s="284">
        <f t="shared" si="25"/>
        <v>0</v>
      </c>
      <c r="G105" s="284">
        <f t="shared" si="25"/>
        <v>0</v>
      </c>
      <c r="H105" s="284">
        <f t="shared" si="25"/>
        <v>0</v>
      </c>
      <c r="I105" s="284">
        <f t="shared" si="25"/>
        <v>0</v>
      </c>
    </row>
    <row r="106" spans="1:9" x14ac:dyDescent="0.2">
      <c r="A106" s="303"/>
      <c r="B106" s="306"/>
      <c r="C106" s="92" t="s">
        <v>94</v>
      </c>
      <c r="D106" s="284">
        <f>D50</f>
        <v>0</v>
      </c>
      <c r="E106" s="284">
        <f>E50</f>
        <v>0</v>
      </c>
      <c r="F106" s="284">
        <f>F50</f>
        <v>0</v>
      </c>
      <c r="G106" s="307"/>
      <c r="H106" s="307"/>
      <c r="I106" s="307"/>
    </row>
    <row r="107" spans="1:9" x14ac:dyDescent="0.2">
      <c r="A107" s="303"/>
      <c r="B107" s="305">
        <v>13901</v>
      </c>
      <c r="C107" s="92" t="s">
        <v>76</v>
      </c>
      <c r="D107" s="284">
        <f>D51</f>
        <v>0</v>
      </c>
      <c r="E107" s="284">
        <f>E51</f>
        <v>0</v>
      </c>
      <c r="F107" s="307"/>
      <c r="G107" s="307"/>
      <c r="H107" s="307"/>
      <c r="I107" s="307"/>
    </row>
    <row r="108" spans="1:9" ht="13.5" thickBot="1" x14ac:dyDescent="0.25">
      <c r="A108" s="301"/>
      <c r="B108" s="308"/>
      <c r="C108" s="93" t="s">
        <v>77</v>
      </c>
      <c r="D108" s="309">
        <f>D105+D106+D107</f>
        <v>0</v>
      </c>
      <c r="E108" s="309">
        <f t="shared" ref="E108:I108" si="26">E105+E106+E107</f>
        <v>0</v>
      </c>
      <c r="F108" s="309">
        <f t="shared" si="26"/>
        <v>0</v>
      </c>
      <c r="G108" s="309">
        <f t="shared" si="26"/>
        <v>0</v>
      </c>
      <c r="H108" s="309">
        <f t="shared" si="26"/>
        <v>0</v>
      </c>
      <c r="I108" s="309">
        <f t="shared" si="26"/>
        <v>0</v>
      </c>
    </row>
  </sheetData>
  <sheetProtection algorithmName="SHA-512" hashValue="xmevwjEj+72o15hRkH2cB10AT75rB3enRl/DOtAtwuEZUymOMbbDO0qOrKFD/O2i2B80ciuhm5fsBVZ7qIkp5A==" saltValue="IoC8F7WBB3hb8x0Ihz69AA==" spinCount="100000" sheet="1" objects="1" scenarios="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I9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09F49-6F5F-4F0A-9411-F7BEB778B7A1}">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39" bestFit="1" customWidth="1"/>
    <col min="2" max="2" width="16.5703125" style="40" customWidth="1"/>
    <col min="3" max="3" width="85.42578125" style="41" bestFit="1" customWidth="1"/>
    <col min="4" max="9" width="14.7109375" style="42" customWidth="1"/>
    <col min="10" max="16384" width="9.140625" style="40"/>
  </cols>
  <sheetData>
    <row r="1" spans="1:11" ht="23.25" x14ac:dyDescent="0.35">
      <c r="A1" s="344" t="str">
        <f>'Α0.Στοιχεία Φορέα'!C2</f>
        <v/>
      </c>
    </row>
    <row r="2" spans="1:11" ht="15.75" x14ac:dyDescent="0.2">
      <c r="A2" s="139" t="str">
        <f>'Α0.Στοιχεία Φορέα'!$C$2&amp;" - "&amp;"Πίνακας Α1.2.1: Έσοδα - Δαπάνες ΟΤΑ κατά μείζονα κατηγορία (ΠΔΕ Εθνικό)"</f>
        <v xml:space="preserve"> - Πίνακας Α1.2.1: Έσοδα - Δαπάνες ΟΤΑ κατά μείζονα κατηγορία (ΠΔΕ Εθνικό)</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K5" s="1"/>
    </row>
    <row r="6" spans="1:11" x14ac:dyDescent="0.2">
      <c r="A6" s="118">
        <v>1</v>
      </c>
      <c r="B6" s="118">
        <v>11</v>
      </c>
      <c r="C6" s="127" t="s">
        <v>63</v>
      </c>
      <c r="D6" s="267"/>
      <c r="E6" s="267"/>
      <c r="F6" s="267"/>
      <c r="G6" s="267"/>
      <c r="H6" s="267"/>
      <c r="I6" s="267"/>
      <c r="K6" s="1"/>
    </row>
    <row r="7" spans="1:11" x14ac:dyDescent="0.2">
      <c r="A7" s="134"/>
      <c r="B7" s="122">
        <v>111</v>
      </c>
      <c r="C7" s="123" t="s">
        <v>8</v>
      </c>
      <c r="D7" s="268"/>
      <c r="E7" s="268"/>
      <c r="F7" s="268"/>
      <c r="G7" s="268"/>
      <c r="H7" s="268"/>
      <c r="I7" s="268"/>
      <c r="K7" s="1"/>
    </row>
    <row r="8" spans="1:11" x14ac:dyDescent="0.2">
      <c r="A8" s="134"/>
      <c r="B8" s="122">
        <v>113</v>
      </c>
      <c r="C8" s="123" t="s">
        <v>9</v>
      </c>
      <c r="D8" s="268"/>
      <c r="E8" s="268"/>
      <c r="F8" s="268"/>
      <c r="G8" s="268"/>
      <c r="H8" s="268"/>
      <c r="I8" s="268"/>
      <c r="K8" s="1"/>
    </row>
    <row r="9" spans="1:11" x14ac:dyDescent="0.2">
      <c r="A9" s="118">
        <v>2</v>
      </c>
      <c r="B9" s="118">
        <v>12</v>
      </c>
      <c r="C9" s="127" t="s">
        <v>10</v>
      </c>
      <c r="D9" s="267"/>
      <c r="E9" s="267"/>
      <c r="F9" s="267"/>
      <c r="G9" s="267"/>
      <c r="H9" s="267"/>
      <c r="I9" s="267"/>
      <c r="K9" s="1"/>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c r="K11" s="1"/>
    </row>
    <row r="12" spans="1:11" x14ac:dyDescent="0.2">
      <c r="A12" s="134"/>
      <c r="B12" s="125">
        <v>13401</v>
      </c>
      <c r="C12" s="126" t="s">
        <v>89</v>
      </c>
      <c r="D12" s="346"/>
      <c r="E12" s="346"/>
      <c r="F12" s="346"/>
      <c r="G12" s="346"/>
      <c r="H12" s="346"/>
      <c r="I12" s="346"/>
      <c r="K12" s="1"/>
    </row>
    <row r="13" spans="1:11" x14ac:dyDescent="0.2">
      <c r="A13" s="134"/>
      <c r="B13" s="125">
        <v>13104</v>
      </c>
      <c r="C13" s="126" t="s">
        <v>12</v>
      </c>
      <c r="D13" s="346"/>
      <c r="E13" s="346"/>
      <c r="F13" s="346"/>
      <c r="G13" s="346"/>
      <c r="H13" s="346"/>
      <c r="I13" s="346"/>
      <c r="K13" s="1"/>
    </row>
    <row r="14" spans="1:11" x14ac:dyDescent="0.2">
      <c r="A14" s="134"/>
      <c r="B14" s="125">
        <v>13404</v>
      </c>
      <c r="C14" s="126" t="s">
        <v>13</v>
      </c>
      <c r="D14" s="346"/>
      <c r="E14" s="346"/>
      <c r="F14" s="346"/>
      <c r="G14" s="346"/>
      <c r="H14" s="346"/>
      <c r="I14" s="346"/>
      <c r="K14" s="1"/>
    </row>
    <row r="15" spans="1:11" x14ac:dyDescent="0.2">
      <c r="A15" s="134"/>
      <c r="B15" s="125">
        <v>13502</v>
      </c>
      <c r="C15" s="126" t="s">
        <v>78</v>
      </c>
      <c r="D15" s="346"/>
      <c r="E15" s="346"/>
      <c r="F15" s="346"/>
      <c r="G15" s="346"/>
      <c r="H15" s="346"/>
      <c r="I15" s="346"/>
      <c r="K15" s="1"/>
    </row>
    <row r="16" spans="1:11" x14ac:dyDescent="0.2">
      <c r="A16" s="118">
        <v>4</v>
      </c>
      <c r="B16" s="118">
        <v>14</v>
      </c>
      <c r="C16" s="127" t="s">
        <v>14</v>
      </c>
      <c r="D16" s="267"/>
      <c r="E16" s="267"/>
      <c r="F16" s="267"/>
      <c r="G16" s="267"/>
      <c r="H16" s="267"/>
      <c r="I16" s="267"/>
      <c r="K16" s="1"/>
    </row>
    <row r="17" spans="1:11" x14ac:dyDescent="0.2">
      <c r="A17" s="118">
        <v>5</v>
      </c>
      <c r="B17" s="118">
        <v>15</v>
      </c>
      <c r="C17" s="127" t="s">
        <v>15</v>
      </c>
      <c r="D17" s="215"/>
      <c r="E17" s="215"/>
      <c r="F17" s="215"/>
      <c r="G17" s="215"/>
      <c r="H17" s="215"/>
      <c r="I17" s="215"/>
      <c r="K17" s="1"/>
    </row>
    <row r="18" spans="1:11" x14ac:dyDescent="0.2">
      <c r="A18" s="134"/>
      <c r="B18" s="125">
        <v>151</v>
      </c>
      <c r="C18" s="126" t="s">
        <v>16</v>
      </c>
      <c r="D18" s="346"/>
      <c r="E18" s="346"/>
      <c r="F18" s="346"/>
      <c r="G18" s="346"/>
      <c r="H18" s="346"/>
      <c r="I18" s="346"/>
      <c r="K18" s="1"/>
    </row>
    <row r="19" spans="1:11" x14ac:dyDescent="0.2">
      <c r="A19" s="134"/>
      <c r="B19" s="125">
        <v>1540101</v>
      </c>
      <c r="C19" s="126" t="s">
        <v>17</v>
      </c>
      <c r="D19" s="346"/>
      <c r="E19" s="346"/>
      <c r="F19" s="346"/>
      <c r="G19" s="346"/>
      <c r="H19" s="346"/>
      <c r="I19" s="346"/>
      <c r="K19" s="1"/>
    </row>
    <row r="20" spans="1:11" x14ac:dyDescent="0.2">
      <c r="A20" s="118">
        <v>6</v>
      </c>
      <c r="B20" s="118">
        <v>31</v>
      </c>
      <c r="C20" s="127" t="s">
        <v>18</v>
      </c>
      <c r="D20" s="267"/>
      <c r="E20" s="267"/>
      <c r="F20" s="267"/>
      <c r="G20" s="267"/>
      <c r="H20" s="267"/>
      <c r="I20" s="267"/>
      <c r="K20" s="1"/>
    </row>
    <row r="21" spans="1:11" x14ac:dyDescent="0.2">
      <c r="A21" s="118">
        <v>7</v>
      </c>
      <c r="B21" s="118">
        <v>32</v>
      </c>
      <c r="C21" s="127" t="s">
        <v>19</v>
      </c>
      <c r="D21" s="267"/>
      <c r="E21" s="267"/>
      <c r="F21" s="267"/>
      <c r="G21" s="267"/>
      <c r="H21" s="267"/>
      <c r="I21" s="267"/>
      <c r="K21" s="1"/>
    </row>
    <row r="22" spans="1:11" x14ac:dyDescent="0.2">
      <c r="A22" s="118">
        <v>8</v>
      </c>
      <c r="B22" s="118">
        <v>33</v>
      </c>
      <c r="C22" s="127" t="s">
        <v>20</v>
      </c>
      <c r="D22" s="267"/>
      <c r="E22" s="267"/>
      <c r="F22" s="267"/>
      <c r="G22" s="267"/>
      <c r="H22" s="267"/>
      <c r="I22" s="267"/>
      <c r="K22" s="1"/>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J23" s="1"/>
      <c r="K23" s="1" t="s">
        <v>708</v>
      </c>
    </row>
    <row r="24" spans="1:11" x14ac:dyDescent="0.2">
      <c r="A24" s="2">
        <v>9</v>
      </c>
      <c r="B24" s="118">
        <v>21</v>
      </c>
      <c r="C24" s="127" t="s">
        <v>23</v>
      </c>
      <c r="D24" s="216"/>
      <c r="E24" s="216"/>
      <c r="F24" s="216"/>
      <c r="G24" s="216"/>
      <c r="H24" s="216"/>
      <c r="I24" s="216"/>
      <c r="J24" s="1"/>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J25" s="1"/>
      <c r="K25" s="1" t="s">
        <v>708</v>
      </c>
    </row>
    <row r="26" spans="1:11" x14ac:dyDescent="0.2">
      <c r="A26" s="3"/>
      <c r="B26" s="125">
        <v>21101</v>
      </c>
      <c r="C26" s="126" t="s">
        <v>100</v>
      </c>
      <c r="D26" s="217"/>
      <c r="E26" s="217"/>
      <c r="F26" s="217"/>
      <c r="G26" s="217"/>
      <c r="H26" s="217"/>
      <c r="I26" s="217"/>
      <c r="J26" s="1"/>
      <c r="K26" s="1"/>
    </row>
    <row r="27" spans="1:11" x14ac:dyDescent="0.2">
      <c r="A27" s="3"/>
      <c r="B27" s="125">
        <v>21201</v>
      </c>
      <c r="C27" s="126" t="s">
        <v>101</v>
      </c>
      <c r="D27" s="217"/>
      <c r="E27" s="217"/>
      <c r="F27" s="217"/>
      <c r="G27" s="217"/>
      <c r="H27" s="217"/>
      <c r="I27" s="217"/>
      <c r="J27" s="1"/>
      <c r="K27" s="1"/>
    </row>
    <row r="28" spans="1:11" x14ac:dyDescent="0.2">
      <c r="A28" s="3"/>
      <c r="B28" s="125">
        <v>21301</v>
      </c>
      <c r="C28" s="126" t="s">
        <v>102</v>
      </c>
      <c r="D28" s="217"/>
      <c r="E28" s="217"/>
      <c r="F28" s="217"/>
      <c r="G28" s="217"/>
      <c r="H28" s="217"/>
      <c r="I28" s="217"/>
      <c r="J28" s="1"/>
      <c r="K28" s="1"/>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J29" s="1"/>
      <c r="K29" s="1" t="s">
        <v>708</v>
      </c>
    </row>
    <row r="30" spans="1:11" x14ac:dyDescent="0.2">
      <c r="A30" s="3"/>
      <c r="B30" s="125">
        <v>21102</v>
      </c>
      <c r="C30" s="126" t="s">
        <v>105</v>
      </c>
      <c r="D30" s="217"/>
      <c r="E30" s="217"/>
      <c r="F30" s="217"/>
      <c r="G30" s="217"/>
      <c r="H30" s="217"/>
      <c r="I30" s="217"/>
      <c r="J30" s="1"/>
      <c r="K30" s="1"/>
    </row>
    <row r="31" spans="1:11" x14ac:dyDescent="0.2">
      <c r="A31" s="3"/>
      <c r="B31" s="125">
        <v>21202</v>
      </c>
      <c r="C31" s="126" t="s">
        <v>104</v>
      </c>
      <c r="D31" s="217"/>
      <c r="E31" s="217"/>
      <c r="F31" s="217"/>
      <c r="G31" s="217"/>
      <c r="H31" s="217"/>
      <c r="I31" s="217"/>
      <c r="J31" s="1"/>
      <c r="K31" s="1"/>
    </row>
    <row r="32" spans="1:11" x14ac:dyDescent="0.2">
      <c r="A32" s="3"/>
      <c r="B32" s="125">
        <v>21302</v>
      </c>
      <c r="C32" s="126" t="s">
        <v>103</v>
      </c>
      <c r="D32" s="217"/>
      <c r="E32" s="217"/>
      <c r="F32" s="217"/>
      <c r="G32" s="217"/>
      <c r="H32" s="217"/>
      <c r="I32" s="217"/>
      <c r="J32" s="1"/>
      <c r="K32" s="1"/>
    </row>
    <row r="33" spans="1:11" x14ac:dyDescent="0.2">
      <c r="A33" s="3"/>
      <c r="B33" s="125">
        <v>219</v>
      </c>
      <c r="C33" s="126" t="s">
        <v>28</v>
      </c>
      <c r="D33" s="217"/>
      <c r="E33" s="217"/>
      <c r="F33" s="217"/>
      <c r="G33" s="217"/>
      <c r="H33" s="217"/>
      <c r="I33" s="217"/>
      <c r="J33" s="1"/>
      <c r="K33" s="1"/>
    </row>
    <row r="34" spans="1:11" x14ac:dyDescent="0.2">
      <c r="A34" s="2">
        <v>10</v>
      </c>
      <c r="B34" s="118">
        <v>22</v>
      </c>
      <c r="C34" s="127" t="s">
        <v>29</v>
      </c>
      <c r="D34" s="216"/>
      <c r="E34" s="216"/>
      <c r="F34" s="216"/>
      <c r="G34" s="216"/>
      <c r="H34" s="216"/>
      <c r="I34" s="216"/>
      <c r="J34" s="1"/>
      <c r="K34" s="1"/>
    </row>
    <row r="35" spans="1:11" x14ac:dyDescent="0.2">
      <c r="A35" s="2">
        <v>11</v>
      </c>
      <c r="B35" s="118">
        <v>23</v>
      </c>
      <c r="C35" s="127" t="s">
        <v>11</v>
      </c>
      <c r="D35" s="216"/>
      <c r="E35" s="216"/>
      <c r="F35" s="216"/>
      <c r="G35" s="216"/>
      <c r="H35" s="216"/>
      <c r="I35" s="216"/>
      <c r="J35" s="1"/>
      <c r="K35" s="1" t="s">
        <v>705</v>
      </c>
    </row>
    <row r="36" spans="1:11" x14ac:dyDescent="0.2">
      <c r="A36" s="3"/>
      <c r="B36" s="125">
        <v>23104</v>
      </c>
      <c r="C36" s="123" t="s">
        <v>30</v>
      </c>
      <c r="D36" s="219"/>
      <c r="E36" s="219"/>
      <c r="F36" s="219"/>
      <c r="G36" s="219"/>
      <c r="H36" s="219"/>
      <c r="I36" s="219"/>
      <c r="J36" s="1"/>
      <c r="K36" s="1"/>
    </row>
    <row r="37" spans="1:11" x14ac:dyDescent="0.2">
      <c r="A37" s="3"/>
      <c r="B37" s="125">
        <v>2310881</v>
      </c>
      <c r="C37" s="126" t="s">
        <v>79</v>
      </c>
      <c r="D37" s="219"/>
      <c r="E37" s="219"/>
      <c r="F37" s="219"/>
      <c r="G37" s="219"/>
      <c r="H37" s="219"/>
      <c r="I37" s="219"/>
      <c r="J37" s="1"/>
      <c r="K37" s="1"/>
    </row>
    <row r="38" spans="1:11" x14ac:dyDescent="0.2">
      <c r="A38" s="2">
        <v>12</v>
      </c>
      <c r="B38" s="118">
        <v>24</v>
      </c>
      <c r="C38" s="127" t="s">
        <v>90</v>
      </c>
      <c r="D38" s="216"/>
      <c r="E38" s="216"/>
      <c r="F38" s="216"/>
      <c r="G38" s="216"/>
      <c r="H38" s="216"/>
      <c r="I38" s="216"/>
      <c r="J38" s="1"/>
      <c r="K38" s="1" t="s">
        <v>706</v>
      </c>
    </row>
    <row r="39" spans="1:11" x14ac:dyDescent="0.2">
      <c r="A39" s="3"/>
      <c r="B39" s="125">
        <v>241</v>
      </c>
      <c r="C39" s="130" t="s">
        <v>31</v>
      </c>
      <c r="D39" s="220"/>
      <c r="E39" s="220"/>
      <c r="F39" s="220"/>
      <c r="G39" s="220"/>
      <c r="H39" s="220"/>
      <c r="I39" s="220"/>
      <c r="J39" s="1"/>
      <c r="K39" s="1"/>
    </row>
    <row r="40" spans="1:11" x14ac:dyDescent="0.2">
      <c r="A40" s="3"/>
      <c r="B40" s="125">
        <v>242</v>
      </c>
      <c r="C40" s="130" t="s">
        <v>32</v>
      </c>
      <c r="D40" s="220"/>
      <c r="E40" s="220"/>
      <c r="F40" s="220"/>
      <c r="G40" s="220"/>
      <c r="H40" s="220"/>
      <c r="I40" s="220"/>
      <c r="J40" s="1"/>
      <c r="K40" s="1"/>
    </row>
    <row r="41" spans="1:11" x14ac:dyDescent="0.2">
      <c r="A41" s="3"/>
      <c r="B41" s="131">
        <v>244</v>
      </c>
      <c r="C41" s="126" t="s">
        <v>33</v>
      </c>
      <c r="D41" s="220"/>
      <c r="E41" s="220"/>
      <c r="F41" s="220"/>
      <c r="G41" s="220"/>
      <c r="H41" s="220"/>
      <c r="I41" s="220"/>
      <c r="J41" s="1"/>
      <c r="K41" s="1"/>
    </row>
    <row r="42" spans="1:11" x14ac:dyDescent="0.2">
      <c r="A42" s="2">
        <v>13</v>
      </c>
      <c r="B42" s="118">
        <v>25</v>
      </c>
      <c r="C42" s="127" t="s">
        <v>34</v>
      </c>
      <c r="D42" s="216"/>
      <c r="E42" s="216"/>
      <c r="F42" s="216"/>
      <c r="G42" s="216"/>
      <c r="H42" s="216"/>
      <c r="I42" s="216"/>
      <c r="J42" s="1"/>
      <c r="K42" s="1"/>
    </row>
    <row r="43" spans="1:11" x14ac:dyDescent="0.2">
      <c r="A43" s="2">
        <v>14</v>
      </c>
      <c r="B43" s="118">
        <v>26</v>
      </c>
      <c r="C43" s="127" t="s">
        <v>16</v>
      </c>
      <c r="D43" s="216"/>
      <c r="E43" s="216"/>
      <c r="F43" s="216"/>
      <c r="G43" s="216"/>
      <c r="H43" s="216"/>
      <c r="I43" s="216"/>
      <c r="J43" s="1"/>
      <c r="K43" s="1"/>
    </row>
    <row r="44" spans="1:11" x14ac:dyDescent="0.2">
      <c r="A44" s="2">
        <v>15</v>
      </c>
      <c r="B44" s="118">
        <v>27</v>
      </c>
      <c r="C44" s="127" t="s">
        <v>35</v>
      </c>
      <c r="D44" s="216"/>
      <c r="E44" s="216"/>
      <c r="F44" s="216"/>
      <c r="G44" s="216"/>
      <c r="H44" s="216"/>
      <c r="I44" s="216"/>
      <c r="J44" s="1"/>
      <c r="K44" s="1"/>
    </row>
    <row r="45" spans="1:11" x14ac:dyDescent="0.2">
      <c r="A45" s="2">
        <v>16</v>
      </c>
      <c r="B45" s="118">
        <v>29</v>
      </c>
      <c r="C45" s="127" t="s">
        <v>36</v>
      </c>
      <c r="D45" s="216"/>
      <c r="E45" s="216"/>
      <c r="F45" s="216"/>
      <c r="G45" s="216"/>
      <c r="H45" s="216"/>
      <c r="I45" s="216"/>
      <c r="J45" s="1"/>
      <c r="K45" s="1"/>
    </row>
    <row r="46" spans="1:11" x14ac:dyDescent="0.2">
      <c r="A46" s="2">
        <v>17</v>
      </c>
      <c r="B46" s="118">
        <v>31</v>
      </c>
      <c r="C46" s="127" t="s">
        <v>37</v>
      </c>
      <c r="D46" s="216"/>
      <c r="E46" s="216"/>
      <c r="F46" s="216"/>
      <c r="G46" s="216"/>
      <c r="H46" s="216"/>
      <c r="I46" s="216"/>
      <c r="J46" s="1"/>
      <c r="K46" s="1"/>
    </row>
    <row r="47" spans="1:11" x14ac:dyDescent="0.2">
      <c r="A47" s="2">
        <v>18</v>
      </c>
      <c r="B47" s="118">
        <v>32</v>
      </c>
      <c r="C47" s="127" t="s">
        <v>38</v>
      </c>
      <c r="D47" s="216"/>
      <c r="E47" s="216"/>
      <c r="F47" s="216"/>
      <c r="G47" s="216"/>
      <c r="H47" s="216"/>
      <c r="I47" s="216"/>
      <c r="J47" s="1"/>
      <c r="K47" s="1"/>
    </row>
    <row r="48" spans="1:11" x14ac:dyDescent="0.2">
      <c r="A48" s="2">
        <v>19</v>
      </c>
      <c r="B48" s="144">
        <v>33</v>
      </c>
      <c r="C48" s="145" t="s">
        <v>91</v>
      </c>
      <c r="D48" s="216"/>
      <c r="E48" s="216"/>
      <c r="F48" s="216"/>
      <c r="G48" s="216"/>
      <c r="H48" s="216"/>
      <c r="I48" s="216"/>
      <c r="J48" s="1"/>
      <c r="K48" s="1"/>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J49" s="1"/>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J50" s="1"/>
      <c r="K50" s="1" t="s">
        <v>708</v>
      </c>
    </row>
    <row r="51" spans="1:11" x14ac:dyDescent="0.2">
      <c r="A51" s="75" t="s">
        <v>43</v>
      </c>
      <c r="B51" s="76" t="s">
        <v>99</v>
      </c>
      <c r="C51" s="155"/>
      <c r="D51" s="224"/>
      <c r="E51" s="224"/>
      <c r="F51" s="225"/>
      <c r="G51" s="225"/>
      <c r="H51" s="225"/>
      <c r="I51" s="225"/>
      <c r="J51" s="1"/>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J52" s="1"/>
      <c r="K52" s="1" t="s">
        <v>708</v>
      </c>
    </row>
    <row r="53" spans="1:11" x14ac:dyDescent="0.2">
      <c r="A53" s="81"/>
      <c r="B53" s="199"/>
      <c r="C53" s="199"/>
      <c r="D53" s="227"/>
      <c r="E53" s="227"/>
      <c r="F53" s="227"/>
      <c r="G53" s="227"/>
      <c r="H53" s="227"/>
      <c r="I53" s="228"/>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c r="J54" s="1"/>
      <c r="K54" s="1"/>
    </row>
    <row r="55" spans="1:11" x14ac:dyDescent="0.2">
      <c r="A55" s="118">
        <v>20</v>
      </c>
      <c r="B55" s="200">
        <v>43</v>
      </c>
      <c r="C55" s="202" t="s">
        <v>92</v>
      </c>
      <c r="D55" s="271"/>
      <c r="E55" s="271"/>
      <c r="F55" s="271"/>
      <c r="G55" s="271"/>
      <c r="H55" s="271"/>
      <c r="I55" s="271"/>
      <c r="J55" s="1"/>
      <c r="K55" s="1"/>
    </row>
    <row r="56" spans="1:11" x14ac:dyDescent="0.2">
      <c r="A56" s="118">
        <v>21</v>
      </c>
      <c r="B56" s="118">
        <v>44</v>
      </c>
      <c r="C56" s="127" t="s">
        <v>47</v>
      </c>
      <c r="D56" s="271"/>
      <c r="E56" s="271"/>
      <c r="F56" s="271"/>
      <c r="G56" s="271"/>
      <c r="H56" s="271"/>
      <c r="I56" s="271"/>
      <c r="J56" s="1"/>
      <c r="K56" s="1"/>
    </row>
    <row r="57" spans="1:11" x14ac:dyDescent="0.2">
      <c r="A57" s="118">
        <v>22</v>
      </c>
      <c r="B57" s="118">
        <v>45</v>
      </c>
      <c r="C57" s="127" t="s">
        <v>93</v>
      </c>
      <c r="D57" s="271"/>
      <c r="E57" s="271"/>
      <c r="F57" s="271"/>
      <c r="G57" s="271"/>
      <c r="H57" s="271"/>
      <c r="I57" s="271"/>
      <c r="J57" s="1"/>
      <c r="K57" s="1"/>
    </row>
    <row r="58" spans="1:11" x14ac:dyDescent="0.2">
      <c r="A58" s="134"/>
      <c r="B58" s="125">
        <v>4540101</v>
      </c>
      <c r="C58" s="126" t="s">
        <v>48</v>
      </c>
      <c r="D58" s="272"/>
      <c r="E58" s="272"/>
      <c r="F58" s="272"/>
      <c r="G58" s="272"/>
      <c r="H58" s="272"/>
      <c r="I58" s="272"/>
      <c r="J58" s="1"/>
      <c r="K58" s="1"/>
    </row>
    <row r="59" spans="1:11" x14ac:dyDescent="0.2">
      <c r="A59" s="118">
        <v>23</v>
      </c>
      <c r="B59" s="118">
        <v>49</v>
      </c>
      <c r="C59" s="127" t="s">
        <v>49</v>
      </c>
      <c r="D59" s="271"/>
      <c r="E59" s="271"/>
      <c r="F59" s="271"/>
      <c r="G59" s="271"/>
      <c r="H59" s="271"/>
      <c r="I59" s="271"/>
      <c r="J59" s="1"/>
      <c r="K59" s="1"/>
    </row>
    <row r="60" spans="1:11" x14ac:dyDescent="0.2">
      <c r="A60" s="118">
        <v>24</v>
      </c>
      <c r="B60" s="118">
        <v>53</v>
      </c>
      <c r="C60" s="127" t="s">
        <v>50</v>
      </c>
      <c r="D60" s="271"/>
      <c r="E60" s="271"/>
      <c r="F60" s="271"/>
      <c r="G60" s="271"/>
      <c r="H60" s="271"/>
      <c r="I60" s="271"/>
      <c r="J60" s="1"/>
      <c r="K60" s="1"/>
    </row>
    <row r="61" spans="1:11" x14ac:dyDescent="0.2">
      <c r="A61" s="118">
        <v>25</v>
      </c>
      <c r="B61" s="118">
        <v>54</v>
      </c>
      <c r="C61" s="127" t="s">
        <v>47</v>
      </c>
      <c r="D61" s="271"/>
      <c r="E61" s="271"/>
      <c r="F61" s="271"/>
      <c r="G61" s="271"/>
      <c r="H61" s="271"/>
      <c r="I61" s="271"/>
      <c r="J61" s="1"/>
      <c r="K61" s="1"/>
    </row>
    <row r="62" spans="1:11" x14ac:dyDescent="0.2">
      <c r="A62" s="118">
        <v>26</v>
      </c>
      <c r="B62" s="118">
        <v>59</v>
      </c>
      <c r="C62" s="127" t="s">
        <v>51</v>
      </c>
      <c r="D62" s="230"/>
      <c r="E62" s="230"/>
      <c r="F62" s="230"/>
      <c r="G62" s="230"/>
      <c r="H62" s="230"/>
      <c r="I62" s="230"/>
      <c r="J62" s="1"/>
      <c r="K62" s="1"/>
    </row>
    <row r="63" spans="1:11" x14ac:dyDescent="0.2">
      <c r="A63" s="134"/>
      <c r="B63" s="203">
        <v>593</v>
      </c>
      <c r="C63" s="204" t="s">
        <v>52</v>
      </c>
      <c r="D63" s="231"/>
      <c r="E63" s="231"/>
      <c r="F63" s="231"/>
      <c r="G63" s="231"/>
      <c r="H63" s="231"/>
      <c r="I63" s="231"/>
      <c r="J63" s="1"/>
      <c r="K63" s="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c r="J64" s="1"/>
      <c r="K64" s="1"/>
    </row>
    <row r="65" spans="1:11" x14ac:dyDescent="0.2">
      <c r="A65" s="2">
        <v>27</v>
      </c>
      <c r="B65" s="200">
        <v>43</v>
      </c>
      <c r="C65" s="202" t="s">
        <v>92</v>
      </c>
      <c r="D65" s="271"/>
      <c r="E65" s="271"/>
      <c r="F65" s="271"/>
      <c r="G65" s="271"/>
      <c r="H65" s="271"/>
      <c r="I65" s="271"/>
      <c r="J65" s="1"/>
      <c r="K65" s="1"/>
    </row>
    <row r="66" spans="1:11" x14ac:dyDescent="0.2">
      <c r="A66" s="2">
        <v>28</v>
      </c>
      <c r="B66" s="118">
        <v>44</v>
      </c>
      <c r="C66" s="127" t="s">
        <v>47</v>
      </c>
      <c r="D66" s="271"/>
      <c r="E66" s="271"/>
      <c r="F66" s="271"/>
      <c r="G66" s="271"/>
      <c r="H66" s="271"/>
      <c r="I66" s="271"/>
      <c r="J66" s="1"/>
      <c r="K66" s="1"/>
    </row>
    <row r="67" spans="1:11" x14ac:dyDescent="0.2">
      <c r="A67" s="2">
        <v>29</v>
      </c>
      <c r="B67" s="118">
        <v>45</v>
      </c>
      <c r="C67" s="127" t="s">
        <v>93</v>
      </c>
      <c r="D67" s="271"/>
      <c r="E67" s="271"/>
      <c r="F67" s="271"/>
      <c r="G67" s="271"/>
      <c r="H67" s="271"/>
      <c r="I67" s="271"/>
      <c r="J67" s="1"/>
      <c r="K67" s="1"/>
    </row>
    <row r="68" spans="1:11" x14ac:dyDescent="0.2">
      <c r="A68" s="3"/>
      <c r="B68" s="125">
        <v>4540101</v>
      </c>
      <c r="C68" s="126" t="s">
        <v>48</v>
      </c>
      <c r="D68" s="272"/>
      <c r="E68" s="272"/>
      <c r="F68" s="272"/>
      <c r="G68" s="272"/>
      <c r="H68" s="272"/>
      <c r="I68" s="272"/>
      <c r="J68" s="1"/>
      <c r="K68" s="1"/>
    </row>
    <row r="69" spans="1:11" x14ac:dyDescent="0.2">
      <c r="A69" s="2">
        <v>30</v>
      </c>
      <c r="B69" s="118">
        <v>49</v>
      </c>
      <c r="C69" s="127" t="s">
        <v>49</v>
      </c>
      <c r="D69" s="271"/>
      <c r="E69" s="271"/>
      <c r="F69" s="271"/>
      <c r="G69" s="271"/>
      <c r="H69" s="271"/>
      <c r="I69" s="271"/>
      <c r="J69" s="1"/>
      <c r="K69" s="1"/>
    </row>
    <row r="70" spans="1:11" x14ac:dyDescent="0.2">
      <c r="A70" s="2">
        <v>31</v>
      </c>
      <c r="B70" s="118">
        <v>53</v>
      </c>
      <c r="C70" s="127" t="s">
        <v>50</v>
      </c>
      <c r="D70" s="271"/>
      <c r="E70" s="271"/>
      <c r="F70" s="271"/>
      <c r="G70" s="271"/>
      <c r="H70" s="271"/>
      <c r="I70" s="271"/>
      <c r="J70" s="1"/>
      <c r="K70" s="1"/>
    </row>
    <row r="71" spans="1:11" x14ac:dyDescent="0.2">
      <c r="A71" s="2">
        <v>32</v>
      </c>
      <c r="B71" s="118">
        <v>54</v>
      </c>
      <c r="C71" s="127" t="s">
        <v>47</v>
      </c>
      <c r="D71" s="271"/>
      <c r="E71" s="271"/>
      <c r="F71" s="271"/>
      <c r="G71" s="271"/>
      <c r="H71" s="271"/>
      <c r="I71" s="271"/>
      <c r="J71" s="1"/>
      <c r="K71" s="1"/>
    </row>
    <row r="72" spans="1:11" x14ac:dyDescent="0.2">
      <c r="A72" s="2">
        <v>33</v>
      </c>
      <c r="B72" s="118">
        <v>59</v>
      </c>
      <c r="C72" s="127" t="s">
        <v>51</v>
      </c>
      <c r="D72" s="230"/>
      <c r="E72" s="230"/>
      <c r="F72" s="230"/>
      <c r="G72" s="230"/>
      <c r="H72" s="230"/>
      <c r="I72" s="230"/>
      <c r="J72" s="1"/>
      <c r="K72" s="1"/>
    </row>
    <row r="73" spans="1:11" x14ac:dyDescent="0.2">
      <c r="A73" s="3"/>
      <c r="B73" s="125">
        <v>593</v>
      </c>
      <c r="C73" s="126" t="s">
        <v>52</v>
      </c>
      <c r="D73" s="231"/>
      <c r="E73" s="231"/>
      <c r="F73" s="231"/>
      <c r="G73" s="231"/>
      <c r="H73" s="231"/>
      <c r="I73" s="231"/>
      <c r="J73" s="1"/>
      <c r="K73" s="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J74" s="1"/>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J75" s="1"/>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J76" s="1"/>
      <c r="K76" s="1" t="s">
        <v>708</v>
      </c>
    </row>
    <row r="77" spans="1:11" x14ac:dyDescent="0.2">
      <c r="A77" s="5"/>
      <c r="B77" s="1"/>
      <c r="C77" s="16"/>
      <c r="D77" s="233"/>
      <c r="E77" s="233"/>
      <c r="F77" s="233"/>
      <c r="G77" s="233"/>
      <c r="H77" s="233"/>
      <c r="I77" s="233"/>
    </row>
    <row r="78" spans="1:11" x14ac:dyDescent="0.2">
      <c r="A78" s="5"/>
      <c r="B78" s="198" t="s">
        <v>694</v>
      </c>
      <c r="C78" s="198"/>
      <c r="D78" s="251"/>
      <c r="E78" s="233"/>
      <c r="F78" s="234"/>
      <c r="G78" s="234"/>
      <c r="H78" s="234"/>
      <c r="I78" s="252"/>
    </row>
    <row r="79" spans="1:11" x14ac:dyDescent="0.2">
      <c r="A79" s="5"/>
      <c r="B79" s="196"/>
      <c r="C79" s="196"/>
      <c r="D79" s="251"/>
      <c r="E79" s="235"/>
      <c r="F79" s="234"/>
      <c r="G79" s="234"/>
      <c r="H79" s="234"/>
      <c r="I79" s="252"/>
    </row>
    <row r="80" spans="1:11" x14ac:dyDescent="0.2">
      <c r="A80" s="5"/>
      <c r="B80" s="196"/>
      <c r="C80" s="253"/>
      <c r="D80" s="254">
        <f t="shared" ref="D80:I80" si="12">D3</f>
        <v>2024</v>
      </c>
      <c r="E80" s="255">
        <f t="shared" si="12"/>
        <v>2025</v>
      </c>
      <c r="F80" s="255">
        <f t="shared" si="12"/>
        <v>2026</v>
      </c>
      <c r="G80" s="255">
        <f t="shared" si="12"/>
        <v>2027</v>
      </c>
      <c r="H80" s="255">
        <f t="shared" si="12"/>
        <v>2028</v>
      </c>
      <c r="I80" s="255">
        <f t="shared" si="12"/>
        <v>2029</v>
      </c>
    </row>
    <row r="81" spans="1:9" ht="33.75" x14ac:dyDescent="0.2">
      <c r="A81" s="5"/>
      <c r="B81" s="196"/>
      <c r="C81" s="256" t="s">
        <v>695</v>
      </c>
      <c r="D81" s="257" t="s">
        <v>3</v>
      </c>
      <c r="E81" s="258" t="s">
        <v>4</v>
      </c>
      <c r="F81" s="258" t="s">
        <v>5</v>
      </c>
      <c r="G81" s="258" t="s">
        <v>5</v>
      </c>
      <c r="H81" s="258" t="s">
        <v>5</v>
      </c>
      <c r="I81" s="258" t="s">
        <v>5</v>
      </c>
    </row>
    <row r="82" spans="1:9" x14ac:dyDescent="0.2">
      <c r="A82" s="5"/>
      <c r="B82" s="205"/>
      <c r="C82" s="259" t="s">
        <v>699</v>
      </c>
      <c r="D82" s="260"/>
      <c r="E82" s="261">
        <f>D83</f>
        <v>0</v>
      </c>
      <c r="F82" s="261">
        <f t="shared" ref="F82:I82" si="13">E83</f>
        <v>0</v>
      </c>
      <c r="G82" s="261">
        <f t="shared" si="13"/>
        <v>0</v>
      </c>
      <c r="H82" s="261">
        <f t="shared" si="13"/>
        <v>0</v>
      </c>
      <c r="I82" s="261">
        <f t="shared" si="13"/>
        <v>0</v>
      </c>
    </row>
    <row r="83" spans="1:9" x14ac:dyDescent="0.2">
      <c r="A83" s="5"/>
      <c r="B83" s="205"/>
      <c r="C83" s="262" t="s">
        <v>700</v>
      </c>
      <c r="D83" s="260"/>
      <c r="E83" s="260"/>
      <c r="F83" s="263"/>
      <c r="G83" s="263"/>
      <c r="H83" s="263">
        <v>0</v>
      </c>
      <c r="I83" s="263">
        <v>0</v>
      </c>
    </row>
    <row r="84" spans="1:9" ht="13.5" thickBot="1" x14ac:dyDescent="0.25">
      <c r="A84" s="5"/>
      <c r="B84" s="205"/>
      <c r="C84" s="264" t="s">
        <v>712</v>
      </c>
      <c r="D84" s="265">
        <f>D82-D83</f>
        <v>0</v>
      </c>
      <c r="E84" s="265">
        <f t="shared" ref="E84" si="14">E82-E83</f>
        <v>0</v>
      </c>
      <c r="F84" s="265">
        <f>F82-F83</f>
        <v>0</v>
      </c>
      <c r="G84" s="265">
        <f t="shared" ref="G84:I84" si="15">G82-G83</f>
        <v>0</v>
      </c>
      <c r="H84" s="265">
        <f t="shared" si="15"/>
        <v>0</v>
      </c>
      <c r="I84" s="265">
        <f t="shared" si="15"/>
        <v>0</v>
      </c>
    </row>
    <row r="85" spans="1:9" ht="13.5" thickTop="1" x14ac:dyDescent="0.2">
      <c r="A85" s="5"/>
      <c r="B85" s="1"/>
      <c r="C85" s="206" t="s">
        <v>697</v>
      </c>
      <c r="D85" s="233"/>
      <c r="E85" s="233"/>
      <c r="F85" s="233"/>
      <c r="G85" s="233"/>
      <c r="H85" s="233"/>
      <c r="I85" s="233"/>
    </row>
    <row r="86" spans="1:9" x14ac:dyDescent="0.2">
      <c r="A86" s="5"/>
      <c r="B86" s="1"/>
      <c r="C86" s="206"/>
      <c r="D86" s="233"/>
      <c r="E86" s="233"/>
      <c r="F86" s="233"/>
      <c r="G86" s="233"/>
      <c r="H86" s="233"/>
      <c r="I86" s="233"/>
    </row>
    <row r="87" spans="1:9" ht="15" x14ac:dyDescent="0.2">
      <c r="A87" s="5"/>
      <c r="B87" s="87" t="s">
        <v>85</v>
      </c>
      <c r="C87" s="87"/>
      <c r="D87" s="233"/>
      <c r="E87" s="233"/>
      <c r="F87" s="233"/>
      <c r="G87" s="233"/>
      <c r="H87" s="233"/>
      <c r="I87" s="233"/>
    </row>
    <row r="88" spans="1:9" x14ac:dyDescent="0.2">
      <c r="A88" s="5"/>
      <c r="B88" s="15" t="s">
        <v>60</v>
      </c>
      <c r="C88" s="16"/>
      <c r="D88" s="236"/>
      <c r="E88" s="235"/>
      <c r="F88" s="235"/>
      <c r="G88" s="235"/>
      <c r="H88" s="235"/>
      <c r="I88" s="235"/>
    </row>
    <row r="89" spans="1:9" ht="15" x14ac:dyDescent="0.25">
      <c r="A89" s="5"/>
      <c r="B89" s="1"/>
      <c r="C89" s="88"/>
      <c r="D89" s="237"/>
      <c r="E89" s="237"/>
      <c r="F89" s="237"/>
      <c r="G89" s="237"/>
      <c r="H89" s="237"/>
      <c r="I89" s="237"/>
    </row>
    <row r="90" spans="1:9" x14ac:dyDescent="0.2">
      <c r="A90" s="5"/>
      <c r="B90" s="1"/>
      <c r="C90" s="157" t="s">
        <v>59</v>
      </c>
      <c r="D90" s="238">
        <f t="shared" ref="D90:I90" si="16">D3</f>
        <v>2024</v>
      </c>
      <c r="E90" s="238">
        <f t="shared" si="16"/>
        <v>2025</v>
      </c>
      <c r="F90" s="238">
        <f t="shared" si="16"/>
        <v>2026</v>
      </c>
      <c r="G90" s="238">
        <f t="shared" si="16"/>
        <v>2027</v>
      </c>
      <c r="H90" s="238">
        <f t="shared" si="16"/>
        <v>2028</v>
      </c>
      <c r="I90" s="238">
        <f t="shared" si="16"/>
        <v>2029</v>
      </c>
    </row>
    <row r="91" spans="1:9" ht="33.75" x14ac:dyDescent="0.25">
      <c r="A91" s="5"/>
      <c r="B91" s="18"/>
      <c r="C91" s="158"/>
      <c r="D91" s="257" t="s">
        <v>3</v>
      </c>
      <c r="E91" s="258" t="s">
        <v>4</v>
      </c>
      <c r="F91" s="258" t="s">
        <v>5</v>
      </c>
      <c r="G91" s="258" t="s">
        <v>5</v>
      </c>
      <c r="H91" s="258" t="s">
        <v>5</v>
      </c>
      <c r="I91" s="258" t="s">
        <v>5</v>
      </c>
    </row>
    <row r="92" spans="1:9" ht="13.5" thickBot="1" x14ac:dyDescent="0.25">
      <c r="A92" s="5"/>
      <c r="B92" s="174" t="s">
        <v>61</v>
      </c>
      <c r="C92" s="92" t="s">
        <v>62</v>
      </c>
      <c r="D92" s="239">
        <f>D93+D94+D97+D98</f>
        <v>0</v>
      </c>
      <c r="E92" s="239">
        <f t="shared" ref="E92:I92" si="17">E93+E94+E97+E98</f>
        <v>0</v>
      </c>
      <c r="F92" s="239">
        <f t="shared" si="17"/>
        <v>0</v>
      </c>
      <c r="G92" s="239">
        <f t="shared" si="17"/>
        <v>0</v>
      </c>
      <c r="H92" s="239">
        <f t="shared" si="17"/>
        <v>0</v>
      </c>
      <c r="I92" s="239">
        <f t="shared" si="17"/>
        <v>0</v>
      </c>
    </row>
    <row r="93" spans="1:9" x14ac:dyDescent="0.2">
      <c r="A93" s="5"/>
      <c r="B93" s="207">
        <v>11</v>
      </c>
      <c r="C93" s="70" t="s">
        <v>63</v>
      </c>
      <c r="D93" s="240">
        <f t="shared" ref="D93:I93" si="18">D6</f>
        <v>0</v>
      </c>
      <c r="E93" s="240">
        <f t="shared" si="18"/>
        <v>0</v>
      </c>
      <c r="F93" s="240">
        <f t="shared" si="18"/>
        <v>0</v>
      </c>
      <c r="G93" s="240">
        <f t="shared" si="18"/>
        <v>0</v>
      </c>
      <c r="H93" s="240">
        <f t="shared" si="18"/>
        <v>0</v>
      </c>
      <c r="I93" s="240">
        <f t="shared" si="18"/>
        <v>0</v>
      </c>
    </row>
    <row r="94" spans="1:9" x14ac:dyDescent="0.2">
      <c r="A94" s="5"/>
      <c r="B94" s="208"/>
      <c r="C94" s="89" t="s">
        <v>64</v>
      </c>
      <c r="D94" s="241">
        <f>D95+D96</f>
        <v>0</v>
      </c>
      <c r="E94" s="241">
        <f t="shared" ref="E94:I94" si="19">E95+E96</f>
        <v>0</v>
      </c>
      <c r="F94" s="241">
        <f t="shared" si="19"/>
        <v>0</v>
      </c>
      <c r="G94" s="241">
        <f t="shared" si="19"/>
        <v>0</v>
      </c>
      <c r="H94" s="241">
        <f t="shared" si="19"/>
        <v>0</v>
      </c>
      <c r="I94" s="241">
        <f t="shared" si="19"/>
        <v>0</v>
      </c>
    </row>
    <row r="95" spans="1:9" x14ac:dyDescent="0.2">
      <c r="A95" s="5"/>
      <c r="B95" s="209" t="s">
        <v>66</v>
      </c>
      <c r="C95" s="89" t="s">
        <v>690</v>
      </c>
      <c r="D95" s="241"/>
      <c r="E95" s="241"/>
      <c r="F95" s="241"/>
      <c r="G95" s="241"/>
      <c r="H95" s="241"/>
      <c r="I95" s="241"/>
    </row>
    <row r="96" spans="1:9" x14ac:dyDescent="0.2">
      <c r="A96" s="5"/>
      <c r="B96" s="209" t="s">
        <v>66</v>
      </c>
      <c r="C96" s="89" t="s">
        <v>691</v>
      </c>
      <c r="D96" s="242">
        <f>D11+D12</f>
        <v>0</v>
      </c>
      <c r="E96" s="242">
        <f t="shared" ref="E96:I96" si="20">E11+E12</f>
        <v>0</v>
      </c>
      <c r="F96" s="242">
        <f t="shared" si="20"/>
        <v>0</v>
      </c>
      <c r="G96" s="242">
        <f t="shared" si="20"/>
        <v>0</v>
      </c>
      <c r="H96" s="242">
        <f t="shared" si="20"/>
        <v>0</v>
      </c>
      <c r="I96" s="242">
        <f t="shared" si="20"/>
        <v>0</v>
      </c>
    </row>
    <row r="97" spans="1:10" x14ac:dyDescent="0.2">
      <c r="A97" s="5"/>
      <c r="B97" s="209">
        <v>151</v>
      </c>
      <c r="C97" s="89" t="s">
        <v>16</v>
      </c>
      <c r="D97" s="241">
        <f>+D18+D19</f>
        <v>0</v>
      </c>
      <c r="E97" s="241">
        <f t="shared" ref="E97:I97" si="21">+E18+E19</f>
        <v>0</v>
      </c>
      <c r="F97" s="241">
        <f t="shared" si="21"/>
        <v>0</v>
      </c>
      <c r="G97" s="241">
        <f t="shared" si="21"/>
        <v>0</v>
      </c>
      <c r="H97" s="241">
        <f t="shared" si="21"/>
        <v>0</v>
      </c>
      <c r="I97" s="241">
        <f t="shared" si="21"/>
        <v>0</v>
      </c>
    </row>
    <row r="98" spans="1:10" x14ac:dyDescent="0.2">
      <c r="A98" s="5"/>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row>
    <row r="99" spans="1:10" x14ac:dyDescent="0.2">
      <c r="A99" s="5"/>
      <c r="B99" s="210"/>
      <c r="C99" s="92" t="s">
        <v>70</v>
      </c>
      <c r="D99" s="229">
        <f>D100+D101+D102+D104+D103</f>
        <v>0</v>
      </c>
      <c r="E99" s="229">
        <f t="shared" ref="E99:I99" si="23">E100+E101+E102+E104+E103</f>
        <v>0</v>
      </c>
      <c r="F99" s="229">
        <f t="shared" si="23"/>
        <v>0</v>
      </c>
      <c r="G99" s="229">
        <f t="shared" si="23"/>
        <v>0</v>
      </c>
      <c r="H99" s="229">
        <f t="shared" si="23"/>
        <v>0</v>
      </c>
      <c r="I99" s="229">
        <f t="shared" si="23"/>
        <v>0</v>
      </c>
    </row>
    <row r="100" spans="1:10" x14ac:dyDescent="0.2">
      <c r="A100" s="5"/>
      <c r="B100" s="209">
        <v>21</v>
      </c>
      <c r="C100" s="90" t="s">
        <v>96</v>
      </c>
      <c r="D100" s="241">
        <f t="shared" ref="D100:I100" si="24">D24</f>
        <v>0</v>
      </c>
      <c r="E100" s="241">
        <f t="shared" si="24"/>
        <v>0</v>
      </c>
      <c r="F100" s="241">
        <f t="shared" si="24"/>
        <v>0</v>
      </c>
      <c r="G100" s="241">
        <f t="shared" si="24"/>
        <v>0</v>
      </c>
      <c r="H100" s="241">
        <f t="shared" si="24"/>
        <v>0</v>
      </c>
      <c r="I100" s="241">
        <f t="shared" si="24"/>
        <v>0</v>
      </c>
    </row>
    <row r="101" spans="1:10" x14ac:dyDescent="0.2">
      <c r="A101" s="5"/>
      <c r="B101" s="209">
        <v>26</v>
      </c>
      <c r="C101" s="91" t="s">
        <v>16</v>
      </c>
      <c r="D101" s="241">
        <f t="shared" ref="D101:I101" si="25">D43</f>
        <v>0</v>
      </c>
      <c r="E101" s="241">
        <f t="shared" si="25"/>
        <v>0</v>
      </c>
      <c r="F101" s="241">
        <f t="shared" si="25"/>
        <v>0</v>
      </c>
      <c r="G101" s="241">
        <f t="shared" si="25"/>
        <v>0</v>
      </c>
      <c r="H101" s="241">
        <f t="shared" si="25"/>
        <v>0</v>
      </c>
      <c r="I101" s="241">
        <f t="shared" si="25"/>
        <v>0</v>
      </c>
    </row>
    <row r="102" spans="1:10" x14ac:dyDescent="0.2">
      <c r="A102" s="5"/>
      <c r="B102" s="209">
        <v>23</v>
      </c>
      <c r="C102" s="91" t="s">
        <v>11</v>
      </c>
      <c r="D102" s="241">
        <f t="shared" ref="D102:I102" si="26">D35</f>
        <v>0</v>
      </c>
      <c r="E102" s="241">
        <f t="shared" si="26"/>
        <v>0</v>
      </c>
      <c r="F102" s="241">
        <f t="shared" si="26"/>
        <v>0</v>
      </c>
      <c r="G102" s="241">
        <f t="shared" si="26"/>
        <v>0</v>
      </c>
      <c r="H102" s="241">
        <f t="shared" si="26"/>
        <v>0</v>
      </c>
      <c r="I102" s="241">
        <f t="shared" si="26"/>
        <v>0</v>
      </c>
    </row>
    <row r="103" spans="1:10" x14ac:dyDescent="0.2">
      <c r="A103" s="5"/>
      <c r="B103" s="209" t="s">
        <v>71</v>
      </c>
      <c r="C103" s="91" t="s">
        <v>72</v>
      </c>
      <c r="D103" s="241">
        <f t="shared" ref="D103:I103" si="27">D46-D20</f>
        <v>0</v>
      </c>
      <c r="E103" s="241">
        <f t="shared" si="27"/>
        <v>0</v>
      </c>
      <c r="F103" s="241">
        <f t="shared" si="27"/>
        <v>0</v>
      </c>
      <c r="G103" s="241">
        <f t="shared" si="27"/>
        <v>0</v>
      </c>
      <c r="H103" s="241">
        <f t="shared" si="27"/>
        <v>0</v>
      </c>
      <c r="I103" s="241">
        <f t="shared" si="27"/>
        <v>0</v>
      </c>
    </row>
    <row r="104" spans="1:10" x14ac:dyDescent="0.2">
      <c r="A104" s="5"/>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row>
    <row r="105" spans="1:10" x14ac:dyDescent="0.2">
      <c r="A105" s="5"/>
      <c r="B105" s="210"/>
      <c r="C105" s="92" t="s">
        <v>75</v>
      </c>
      <c r="D105" s="229">
        <f>D92-D99</f>
        <v>0</v>
      </c>
      <c r="E105" s="229">
        <f t="shared" ref="E105:I105" si="29">E92-E99</f>
        <v>0</v>
      </c>
      <c r="F105" s="229">
        <f t="shared" si="29"/>
        <v>0</v>
      </c>
      <c r="G105" s="229">
        <f t="shared" si="29"/>
        <v>0</v>
      </c>
      <c r="H105" s="229">
        <f t="shared" si="29"/>
        <v>0</v>
      </c>
      <c r="I105" s="229">
        <f t="shared" si="29"/>
        <v>0</v>
      </c>
    </row>
    <row r="106" spans="1:10" x14ac:dyDescent="0.2">
      <c r="A106" s="5"/>
      <c r="B106" s="210"/>
      <c r="C106" s="92" t="s">
        <v>94</v>
      </c>
      <c r="D106" s="229">
        <f>D50</f>
        <v>0</v>
      </c>
      <c r="E106" s="229">
        <f>E50</f>
        <v>0</v>
      </c>
      <c r="F106" s="229">
        <f>F50</f>
        <v>0</v>
      </c>
      <c r="G106" s="243"/>
      <c r="H106" s="243"/>
      <c r="I106" s="243"/>
    </row>
    <row r="107" spans="1:10" x14ac:dyDescent="0.2">
      <c r="A107" s="5"/>
      <c r="B107" s="209">
        <v>13901</v>
      </c>
      <c r="C107" s="92" t="s">
        <v>76</v>
      </c>
      <c r="D107" s="229">
        <f>D51</f>
        <v>0</v>
      </c>
      <c r="E107" s="229">
        <f>E51</f>
        <v>0</v>
      </c>
      <c r="F107" s="243"/>
      <c r="G107" s="243"/>
      <c r="H107" s="243"/>
      <c r="I107" s="243"/>
    </row>
    <row r="108" spans="1:10" ht="13.5" thickBot="1" x14ac:dyDescent="0.25">
      <c r="A108" s="5"/>
      <c r="B108" s="210"/>
      <c r="C108" s="93" t="s">
        <v>77</v>
      </c>
      <c r="D108" s="244">
        <f>D105+D106+D107</f>
        <v>0</v>
      </c>
      <c r="E108" s="244">
        <f t="shared" ref="E108:I108" si="30">E105+E106+E107</f>
        <v>0</v>
      </c>
      <c r="F108" s="244">
        <f t="shared" si="30"/>
        <v>0</v>
      </c>
      <c r="G108" s="244">
        <f t="shared" si="30"/>
        <v>0</v>
      </c>
      <c r="H108" s="244">
        <f t="shared" si="30"/>
        <v>0</v>
      </c>
      <c r="I108" s="244">
        <f t="shared" si="30"/>
        <v>0</v>
      </c>
    </row>
    <row r="109" spans="1:10" x14ac:dyDescent="0.2">
      <c r="A109" s="5"/>
      <c r="B109" s="19"/>
      <c r="C109" s="20"/>
      <c r="D109" s="245"/>
      <c r="E109" s="245"/>
      <c r="F109" s="245"/>
      <c r="G109" s="245"/>
      <c r="H109" s="245"/>
      <c r="I109" s="245"/>
    </row>
    <row r="110" spans="1:10" s="47" customFormat="1" x14ac:dyDescent="0.25">
      <c r="A110" s="43"/>
      <c r="B110" s="43"/>
      <c r="C110" s="43"/>
      <c r="D110" s="44"/>
      <c r="E110" s="45"/>
      <c r="F110" s="45"/>
      <c r="G110" s="45"/>
      <c r="H110" s="45"/>
      <c r="I110" s="44"/>
      <c r="J110" s="44"/>
    </row>
    <row r="111" spans="1:10" s="47" customFormat="1" x14ac:dyDescent="0.25">
      <c r="A111" s="43"/>
      <c r="B111" s="43"/>
      <c r="C111" s="46"/>
      <c r="D111" s="44"/>
      <c r="E111" s="45"/>
      <c r="F111" s="45"/>
      <c r="G111" s="45"/>
      <c r="H111" s="45"/>
      <c r="I111" s="44"/>
      <c r="J111" s="44"/>
    </row>
    <row r="112" spans="1:10" s="47" customFormat="1" x14ac:dyDescent="0.25">
      <c r="D112" s="45"/>
      <c r="E112" s="48"/>
      <c r="F112" s="48"/>
      <c r="G112" s="48"/>
      <c r="H112" s="48"/>
      <c r="I112" s="45"/>
      <c r="J112" s="45"/>
    </row>
    <row r="113" spans="4:10" s="47" customFormat="1" x14ac:dyDescent="0.2">
      <c r="D113" s="45"/>
      <c r="E113" s="52"/>
      <c r="F113" s="52"/>
      <c r="G113" s="49"/>
      <c r="H113" s="49"/>
      <c r="I113" s="45"/>
      <c r="J113" s="45"/>
    </row>
  </sheetData>
  <sheetProtection algorithmName="SHA-512" hashValue="ymRBOF4Nr15G+F/tTkYYLgvBZcc1B1NPZ+XUYUQDJFyKwM7ZUqeuLRVLSjN6dV6NjMEDjujA/M1z7J3erS0mvw==" saltValue="1JgxVVqMObuLCmutDOYrq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ignoredErrors>
    <ignoredError sqref="D92 E92:I9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D8B7-C56B-4E19-80FD-6777EE74404A}">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4.85546875" style="16" customWidth="1"/>
    <col min="4" max="9" width="14.7109375" style="7"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Α1.2.2: Έσοδα - Δαπάνες ΟΤΑ κατά μείζονα κατηγορία (ΠΔΕ Συγχρηματοδοτούμενο)"</f>
        <v xml:space="preserve"> - Πίνακας Α1.2.2: Έσοδα - Δαπάνες ΟΤΑ κατά μείζονα κατηγορία (ΠΔΕ Συγχρηματοδοτούμενο)</v>
      </c>
      <c r="B2" s="140"/>
      <c r="C2" s="140"/>
      <c r="D2" s="138"/>
      <c r="E2" s="138"/>
      <c r="F2" s="138"/>
      <c r="G2" s="138"/>
      <c r="H2" s="138"/>
      <c r="I2" s="138"/>
    </row>
    <row r="3" spans="1:11" x14ac:dyDescent="0.2">
      <c r="A3" s="159"/>
      <c r="B3" s="164"/>
      <c r="C3" s="159"/>
      <c r="D3" s="212">
        <v>2024</v>
      </c>
      <c r="E3" s="213">
        <v>2025</v>
      </c>
      <c r="F3" s="213">
        <v>2026</v>
      </c>
      <c r="G3" s="213">
        <v>2027</v>
      </c>
      <c r="H3" s="213">
        <v>2028</v>
      </c>
      <c r="I3" s="213">
        <v>2029</v>
      </c>
      <c r="J3" s="40"/>
      <c r="K3" s="40"/>
    </row>
    <row r="4" spans="1:11" ht="33.75" x14ac:dyDescent="0.2">
      <c r="A4" s="165" t="s">
        <v>0</v>
      </c>
      <c r="B4" s="165" t="s">
        <v>1</v>
      </c>
      <c r="C4" s="165" t="s">
        <v>2</v>
      </c>
      <c r="D4" s="116" t="s">
        <v>3</v>
      </c>
      <c r="E4" s="116" t="s">
        <v>4</v>
      </c>
      <c r="F4" s="115" t="s">
        <v>5</v>
      </c>
      <c r="G4" s="115" t="s">
        <v>5</v>
      </c>
      <c r="H4" s="115" t="s">
        <v>5</v>
      </c>
      <c r="I4" s="115" t="s">
        <v>5</v>
      </c>
      <c r="J4" s="40"/>
      <c r="K4" s="40"/>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15"/>
      <c r="H10" s="215"/>
      <c r="I10" s="215"/>
      <c r="J10" s="40"/>
      <c r="K10" s="1" t="s">
        <v>702</v>
      </c>
    </row>
    <row r="11" spans="1:11" x14ac:dyDescent="0.2">
      <c r="A11" s="134"/>
      <c r="B11" s="125">
        <v>13101</v>
      </c>
      <c r="C11" s="123" t="s">
        <v>88</v>
      </c>
      <c r="D11" s="346"/>
      <c r="E11" s="346"/>
      <c r="F11" s="346"/>
      <c r="G11" s="346"/>
      <c r="H11" s="346"/>
      <c r="I11" s="346"/>
      <c r="J11" s="40"/>
    </row>
    <row r="12" spans="1:11" x14ac:dyDescent="0.2">
      <c r="A12" s="134"/>
      <c r="B12" s="125">
        <v>13401</v>
      </c>
      <c r="C12" s="126" t="s">
        <v>89</v>
      </c>
      <c r="D12" s="346"/>
      <c r="E12" s="346"/>
      <c r="F12" s="346"/>
      <c r="G12" s="346"/>
      <c r="H12" s="346"/>
      <c r="I12" s="346"/>
      <c r="J12" s="40"/>
    </row>
    <row r="13" spans="1:11" x14ac:dyDescent="0.2">
      <c r="A13" s="134"/>
      <c r="B13" s="125">
        <v>13104</v>
      </c>
      <c r="C13" s="126" t="s">
        <v>12</v>
      </c>
      <c r="D13" s="346"/>
      <c r="E13" s="346"/>
      <c r="F13" s="346"/>
      <c r="G13" s="346"/>
      <c r="H13" s="346"/>
      <c r="I13" s="346"/>
      <c r="J13" s="40"/>
    </row>
    <row r="14" spans="1:11" x14ac:dyDescent="0.2">
      <c r="A14" s="134"/>
      <c r="B14" s="125">
        <v>13404</v>
      </c>
      <c r="C14" s="126" t="s">
        <v>13</v>
      </c>
      <c r="D14" s="346"/>
      <c r="E14" s="346"/>
      <c r="F14" s="346"/>
      <c r="G14" s="346"/>
      <c r="H14" s="346"/>
      <c r="I14" s="346"/>
      <c r="J14" s="40"/>
    </row>
    <row r="15" spans="1:11" x14ac:dyDescent="0.2">
      <c r="A15" s="134"/>
      <c r="B15" s="125">
        <v>13502</v>
      </c>
      <c r="C15" s="126" t="s">
        <v>78</v>
      </c>
      <c r="D15" s="346"/>
      <c r="E15" s="346"/>
      <c r="F15" s="346"/>
      <c r="G15" s="346"/>
      <c r="H15" s="346"/>
      <c r="I15" s="346"/>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15"/>
      <c r="E17" s="215"/>
      <c r="F17" s="215"/>
      <c r="G17" s="215"/>
      <c r="H17" s="215"/>
      <c r="I17" s="215"/>
      <c r="J17" s="40"/>
    </row>
    <row r="18" spans="1:11" x14ac:dyDescent="0.2">
      <c r="A18" s="134"/>
      <c r="B18" s="125">
        <v>151</v>
      </c>
      <c r="C18" s="126" t="s">
        <v>16</v>
      </c>
      <c r="D18" s="346"/>
      <c r="E18" s="346"/>
      <c r="F18" s="346"/>
      <c r="G18" s="346"/>
      <c r="H18" s="346"/>
      <c r="I18" s="346"/>
      <c r="J18" s="40"/>
    </row>
    <row r="19" spans="1:11" x14ac:dyDescent="0.2">
      <c r="A19" s="134"/>
      <c r="B19" s="125">
        <v>1540101</v>
      </c>
      <c r="C19" s="126" t="s">
        <v>17</v>
      </c>
      <c r="D19" s="346"/>
      <c r="E19" s="346"/>
      <c r="F19" s="346"/>
      <c r="G19" s="346"/>
      <c r="H19" s="346"/>
      <c r="I19" s="346"/>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J53" s="40"/>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J77" s="40"/>
      <c r="K77" s="40"/>
    </row>
    <row r="78" spans="1:11" x14ac:dyDescent="0.2">
      <c r="B78" s="198" t="s">
        <v>694</v>
      </c>
      <c r="C78" s="198"/>
      <c r="D78" s="251"/>
      <c r="E78" s="233"/>
      <c r="F78" s="234"/>
      <c r="G78" s="234"/>
      <c r="H78" s="234"/>
      <c r="I78" s="252"/>
      <c r="J78" s="40"/>
      <c r="K78" s="40"/>
    </row>
    <row r="79" spans="1:11" x14ac:dyDescent="0.2">
      <c r="B79" s="196"/>
      <c r="C79" s="196"/>
      <c r="D79" s="251"/>
      <c r="E79" s="235"/>
      <c r="F79" s="234"/>
      <c r="G79" s="234"/>
      <c r="H79" s="234"/>
      <c r="I79" s="252"/>
      <c r="J79" s="40"/>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J80" s="40"/>
      <c r="K80" s="40"/>
    </row>
    <row r="81" spans="2:11" ht="33.75" x14ac:dyDescent="0.2">
      <c r="B81" s="196"/>
      <c r="C81" s="256" t="s">
        <v>695</v>
      </c>
      <c r="D81" s="257" t="s">
        <v>3</v>
      </c>
      <c r="E81" s="258" t="s">
        <v>4</v>
      </c>
      <c r="F81" s="258" t="s">
        <v>5</v>
      </c>
      <c r="G81" s="258" t="s">
        <v>5</v>
      </c>
      <c r="H81" s="258" t="s">
        <v>5</v>
      </c>
      <c r="I81" s="258" t="s">
        <v>5</v>
      </c>
      <c r="J81" s="40"/>
      <c r="K81" s="40"/>
    </row>
    <row r="82" spans="2:11" x14ac:dyDescent="0.2">
      <c r="B82" s="205"/>
      <c r="C82" s="259" t="s">
        <v>699</v>
      </c>
      <c r="D82" s="260"/>
      <c r="E82" s="261">
        <f>D83</f>
        <v>0</v>
      </c>
      <c r="F82" s="261">
        <f t="shared" ref="F82:I82" si="13">E83</f>
        <v>0</v>
      </c>
      <c r="G82" s="261">
        <f t="shared" si="13"/>
        <v>0</v>
      </c>
      <c r="H82" s="261">
        <f t="shared" si="13"/>
        <v>0</v>
      </c>
      <c r="I82" s="261">
        <f t="shared" si="13"/>
        <v>0</v>
      </c>
      <c r="J82" s="40"/>
      <c r="K82" s="40"/>
    </row>
    <row r="83" spans="2:11" x14ac:dyDescent="0.2">
      <c r="B83" s="205"/>
      <c r="C83" s="262" t="s">
        <v>700</v>
      </c>
      <c r="D83" s="260"/>
      <c r="E83" s="260"/>
      <c r="F83" s="263"/>
      <c r="G83" s="263"/>
      <c r="H83" s="263"/>
      <c r="I83" s="263"/>
      <c r="J83" s="40"/>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J84" s="40"/>
      <c r="K84" s="40"/>
    </row>
    <row r="85" spans="2:11" ht="13.5" thickTop="1" x14ac:dyDescent="0.2">
      <c r="C85" s="206" t="s">
        <v>697</v>
      </c>
      <c r="D85" s="233"/>
      <c r="E85" s="233"/>
      <c r="F85" s="233"/>
      <c r="G85" s="233"/>
      <c r="H85" s="233"/>
      <c r="I85" s="233"/>
      <c r="J85" s="40"/>
      <c r="K85" s="40"/>
    </row>
    <row r="86" spans="2:11" x14ac:dyDescent="0.2">
      <c r="C86" s="206"/>
      <c r="D86" s="233"/>
      <c r="E86" s="233"/>
      <c r="F86" s="233"/>
      <c r="G86" s="233"/>
      <c r="H86" s="233"/>
      <c r="I86" s="233"/>
      <c r="J86" s="40"/>
      <c r="K86" s="40"/>
    </row>
    <row r="87" spans="2:11" ht="15" x14ac:dyDescent="0.2">
      <c r="B87" s="87" t="s">
        <v>85</v>
      </c>
      <c r="C87" s="87"/>
      <c r="D87" s="233"/>
      <c r="E87" s="233"/>
      <c r="F87" s="233"/>
      <c r="G87" s="233"/>
      <c r="H87" s="233"/>
      <c r="I87" s="233"/>
      <c r="J87" s="40"/>
      <c r="K87" s="40"/>
    </row>
    <row r="88" spans="2:11" x14ac:dyDescent="0.2">
      <c r="B88" s="15" t="s">
        <v>60</v>
      </c>
      <c r="D88" s="236"/>
      <c r="E88" s="235"/>
      <c r="F88" s="235"/>
      <c r="G88" s="235"/>
      <c r="H88" s="235"/>
      <c r="I88" s="235"/>
      <c r="J88" s="40"/>
      <c r="K88" s="40"/>
    </row>
    <row r="89" spans="2:11" ht="15" x14ac:dyDescent="0.25">
      <c r="C89" s="88"/>
      <c r="D89" s="237"/>
      <c r="E89" s="237"/>
      <c r="F89" s="237"/>
      <c r="G89" s="237"/>
      <c r="H89" s="237"/>
      <c r="I89" s="237"/>
      <c r="J89" s="40"/>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J90" s="40"/>
      <c r="K90" s="40"/>
    </row>
    <row r="91" spans="2:11" ht="33.75" x14ac:dyDescent="0.25">
      <c r="B91" s="18"/>
      <c r="C91" s="158"/>
      <c r="D91" s="257" t="s">
        <v>3</v>
      </c>
      <c r="E91" s="258" t="s">
        <v>4</v>
      </c>
      <c r="F91" s="258" t="s">
        <v>5</v>
      </c>
      <c r="G91" s="258" t="s">
        <v>5</v>
      </c>
      <c r="H91" s="258" t="s">
        <v>5</v>
      </c>
      <c r="I91" s="258" t="s">
        <v>5</v>
      </c>
      <c r="J91" s="40"/>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J92" s="40"/>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J93" s="40"/>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J96" s="40"/>
      <c r="K96" s="40"/>
    </row>
    <row r="97" spans="2:11" x14ac:dyDescent="0.2">
      <c r="B97" s="209">
        <v>151</v>
      </c>
      <c r="C97" s="89" t="s">
        <v>16</v>
      </c>
      <c r="D97" s="241">
        <f>+D18+D19</f>
        <v>0</v>
      </c>
      <c r="E97" s="241">
        <f t="shared" ref="E97:I97" si="21">+E18+E19</f>
        <v>0</v>
      </c>
      <c r="F97" s="241">
        <f t="shared" si="21"/>
        <v>0</v>
      </c>
      <c r="G97" s="241">
        <f t="shared" si="21"/>
        <v>0</v>
      </c>
      <c r="H97" s="241">
        <f t="shared" si="21"/>
        <v>0</v>
      </c>
      <c r="I97" s="241">
        <f t="shared" si="21"/>
        <v>0</v>
      </c>
      <c r="J97" s="40"/>
      <c r="K97" s="40"/>
    </row>
    <row r="98" spans="2: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J98" s="40"/>
      <c r="K98" s="40"/>
    </row>
    <row r="99" spans="2: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J99" s="40"/>
      <c r="K99" s="40"/>
    </row>
    <row r="100" spans="2: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J100" s="40"/>
      <c r="K100" s="40"/>
    </row>
    <row r="101" spans="2: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J101" s="40"/>
      <c r="K101" s="40"/>
    </row>
    <row r="102" spans="2: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J102" s="40"/>
      <c r="K102" s="40"/>
    </row>
    <row r="103" spans="2: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J103" s="40"/>
      <c r="K103" s="40"/>
    </row>
    <row r="104" spans="2: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J104" s="40"/>
      <c r="K104" s="40"/>
    </row>
    <row r="105" spans="2:11" x14ac:dyDescent="0.2">
      <c r="B105" s="210"/>
      <c r="C105" s="92" t="s">
        <v>75</v>
      </c>
      <c r="D105" s="229">
        <f>D92-D99</f>
        <v>0</v>
      </c>
      <c r="E105" s="229">
        <f t="shared" ref="E105:I105" si="29">E92-E99</f>
        <v>0</v>
      </c>
      <c r="F105" s="229">
        <f t="shared" si="29"/>
        <v>0</v>
      </c>
      <c r="G105" s="229">
        <f t="shared" si="29"/>
        <v>0</v>
      </c>
      <c r="H105" s="229">
        <f t="shared" si="29"/>
        <v>0</v>
      </c>
      <c r="I105" s="229">
        <f t="shared" si="29"/>
        <v>0</v>
      </c>
      <c r="J105" s="40"/>
      <c r="K105" s="40"/>
    </row>
    <row r="106" spans="2:11" x14ac:dyDescent="0.2">
      <c r="B106" s="210"/>
      <c r="C106" s="92" t="s">
        <v>94</v>
      </c>
      <c r="D106" s="229">
        <f>D50</f>
        <v>0</v>
      </c>
      <c r="E106" s="229">
        <f>E50</f>
        <v>0</v>
      </c>
      <c r="F106" s="229">
        <f>F50</f>
        <v>0</v>
      </c>
      <c r="G106" s="243"/>
      <c r="H106" s="243"/>
      <c r="I106" s="243"/>
      <c r="J106" s="40"/>
      <c r="K106" s="40"/>
    </row>
    <row r="107" spans="2:11" x14ac:dyDescent="0.2">
      <c r="B107" s="209">
        <v>13901</v>
      </c>
      <c r="C107" s="92" t="s">
        <v>76</v>
      </c>
      <c r="D107" s="229">
        <f>D51</f>
        <v>0</v>
      </c>
      <c r="E107" s="229">
        <f>E51</f>
        <v>0</v>
      </c>
      <c r="F107" s="243"/>
      <c r="G107" s="243"/>
      <c r="H107" s="243"/>
      <c r="I107" s="243"/>
      <c r="J107" s="40"/>
      <c r="K107" s="40"/>
    </row>
    <row r="108" spans="2: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J108" s="40"/>
      <c r="K108" s="40"/>
    </row>
  </sheetData>
  <sheetProtection algorithmName="SHA-512" hashValue="QAyZnvwVHayEX+OSm4Q3ZnTwX9E+2RztG8RdulF1+G/aPur0lFFR/2H9Gj0xqWOpZSbWxY7BLMCtdjY1XfC+Vw==" saltValue="6PrTZR2lkxT1INC0pbrIow=="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A369-2544-4719-8E2A-ACB0B1402243}">
  <sheetPr>
    <tabColor theme="4" tint="0.39997558519241921"/>
  </sheetPr>
  <dimension ref="A1:K108"/>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2.5703125" style="16" customWidth="1"/>
    <col min="4" max="5" width="14.7109375" style="7" customWidth="1"/>
    <col min="6" max="6" width="30" style="7" customWidth="1"/>
    <col min="7" max="9" width="13.5703125" style="7" hidden="1" customWidth="1"/>
    <col min="10" max="16384" width="9.140625" style="1"/>
  </cols>
  <sheetData>
    <row r="1" spans="1:11" ht="23.25" x14ac:dyDescent="0.35">
      <c r="A1" s="343" t="str">
        <f>'Α0.Στοιχεία Φορέα'!C2</f>
        <v/>
      </c>
    </row>
    <row r="2" spans="1:11" ht="15.75" x14ac:dyDescent="0.2">
      <c r="A2" s="139" t="str">
        <f>'Α0.Στοιχεία Φορέα'!$C$2&amp;" - "&amp;"Πίνακας Α1.2.3: Έσοδα - Δαπάνες ΟΤΑ κατά μείζονα κατηγορία (Ταμείο Ανάκαμψης και Ανθεκτικότητας)"</f>
        <v xml:space="preserve"> - Πίνακας Α1.2.3: Έσοδα - Δαπάνες ΟΤΑ κατά μείζονα κατηγορία (Ταμείο Ανάκαμψης και Ανθεκτικότητας)</v>
      </c>
      <c r="B2" s="140"/>
      <c r="C2" s="140"/>
      <c r="D2" s="138"/>
      <c r="E2" s="138"/>
      <c r="F2" s="138"/>
      <c r="G2" s="138"/>
      <c r="H2" s="138"/>
      <c r="I2" s="138"/>
    </row>
    <row r="3" spans="1:11" x14ac:dyDescent="0.2">
      <c r="A3" s="159"/>
      <c r="B3" s="164"/>
      <c r="C3" s="159"/>
      <c r="D3" s="212">
        <v>2024</v>
      </c>
      <c r="E3" s="213">
        <v>2025</v>
      </c>
      <c r="F3" s="213">
        <v>2026</v>
      </c>
      <c r="G3" s="275">
        <v>2027</v>
      </c>
      <c r="H3" s="275">
        <v>2028</v>
      </c>
      <c r="I3" s="275">
        <v>2029</v>
      </c>
      <c r="J3" s="40"/>
      <c r="K3" s="40"/>
    </row>
    <row r="4" spans="1:11" ht="33.75" x14ac:dyDescent="0.2">
      <c r="A4" s="165" t="s">
        <v>0</v>
      </c>
      <c r="B4" s="165" t="s">
        <v>1</v>
      </c>
      <c r="C4" s="165" t="s">
        <v>2</v>
      </c>
      <c r="D4" s="116" t="s">
        <v>3</v>
      </c>
      <c r="E4" s="116" t="s">
        <v>4</v>
      </c>
      <c r="F4" s="115" t="s">
        <v>5</v>
      </c>
      <c r="G4" s="319" t="s">
        <v>5</v>
      </c>
      <c r="H4" s="319" t="s">
        <v>5</v>
      </c>
      <c r="I4" s="319" t="s">
        <v>5</v>
      </c>
      <c r="J4" s="40"/>
      <c r="K4" s="40"/>
    </row>
    <row r="5" spans="1:11" x14ac:dyDescent="0.2">
      <c r="A5" s="141" t="s">
        <v>6</v>
      </c>
      <c r="B5" s="71"/>
      <c r="C5" s="72" t="s">
        <v>7</v>
      </c>
      <c r="D5" s="214">
        <f t="shared" ref="D5:I5" si="0">D6+D9+D10+D16+D17+D20+D21+D22</f>
        <v>0</v>
      </c>
      <c r="E5" s="214">
        <f t="shared" si="0"/>
        <v>0</v>
      </c>
      <c r="F5" s="214">
        <f t="shared" si="0"/>
        <v>0</v>
      </c>
      <c r="G5" s="323">
        <f t="shared" si="0"/>
        <v>0</v>
      </c>
      <c r="H5" s="323">
        <f t="shared" si="0"/>
        <v>0</v>
      </c>
      <c r="I5" s="323">
        <f t="shared" si="0"/>
        <v>0</v>
      </c>
      <c r="J5" s="40"/>
    </row>
    <row r="6" spans="1:11" x14ac:dyDescent="0.2">
      <c r="A6" s="118">
        <v>1</v>
      </c>
      <c r="B6" s="118">
        <v>11</v>
      </c>
      <c r="C6" s="127" t="s">
        <v>63</v>
      </c>
      <c r="D6" s="267"/>
      <c r="E6" s="267"/>
      <c r="F6" s="267"/>
      <c r="G6" s="267"/>
      <c r="H6" s="267"/>
      <c r="I6" s="267"/>
      <c r="J6" s="40"/>
    </row>
    <row r="7" spans="1:11" x14ac:dyDescent="0.2">
      <c r="A7" s="134"/>
      <c r="B7" s="122">
        <v>111</v>
      </c>
      <c r="C7" s="123" t="s">
        <v>8</v>
      </c>
      <c r="D7" s="268"/>
      <c r="E7" s="268"/>
      <c r="F7" s="268"/>
      <c r="G7" s="268"/>
      <c r="H7" s="268"/>
      <c r="I7" s="268"/>
      <c r="J7" s="40"/>
    </row>
    <row r="8" spans="1:11" x14ac:dyDescent="0.2">
      <c r="A8" s="134"/>
      <c r="B8" s="122">
        <v>113</v>
      </c>
      <c r="C8" s="123" t="s">
        <v>9</v>
      </c>
      <c r="D8" s="268"/>
      <c r="E8" s="268"/>
      <c r="F8" s="268"/>
      <c r="G8" s="268"/>
      <c r="H8" s="268"/>
      <c r="I8" s="268"/>
      <c r="J8" s="40"/>
    </row>
    <row r="9" spans="1:11" x14ac:dyDescent="0.2">
      <c r="A9" s="118">
        <v>2</v>
      </c>
      <c r="B9" s="118">
        <v>12</v>
      </c>
      <c r="C9" s="127" t="s">
        <v>10</v>
      </c>
      <c r="D9" s="267"/>
      <c r="E9" s="267"/>
      <c r="F9" s="267"/>
      <c r="G9" s="267"/>
      <c r="H9" s="267"/>
      <c r="I9" s="267"/>
      <c r="J9" s="40"/>
    </row>
    <row r="10" spans="1:11" x14ac:dyDescent="0.2">
      <c r="A10" s="118">
        <v>3</v>
      </c>
      <c r="B10" s="118">
        <v>13</v>
      </c>
      <c r="C10" s="127" t="s">
        <v>11</v>
      </c>
      <c r="D10" s="215"/>
      <c r="E10" s="215"/>
      <c r="F10" s="215"/>
      <c r="G10" s="267"/>
      <c r="H10" s="267"/>
      <c r="I10" s="267"/>
      <c r="J10" s="40"/>
      <c r="K10" s="1" t="s">
        <v>702</v>
      </c>
    </row>
    <row r="11" spans="1:11" x14ac:dyDescent="0.2">
      <c r="A11" s="134"/>
      <c r="B11" s="125">
        <v>13101</v>
      </c>
      <c r="C11" s="123" t="s">
        <v>88</v>
      </c>
      <c r="D11" s="346"/>
      <c r="E11" s="346"/>
      <c r="F11" s="346"/>
      <c r="G11" s="268"/>
      <c r="H11" s="268"/>
      <c r="I11" s="268"/>
      <c r="J11" s="40"/>
    </row>
    <row r="12" spans="1:11" x14ac:dyDescent="0.2">
      <c r="A12" s="134"/>
      <c r="B12" s="125">
        <v>13401</v>
      </c>
      <c r="C12" s="126" t="s">
        <v>89</v>
      </c>
      <c r="D12" s="346"/>
      <c r="E12" s="346"/>
      <c r="F12" s="346"/>
      <c r="G12" s="268"/>
      <c r="H12" s="268"/>
      <c r="I12" s="268"/>
      <c r="J12" s="40"/>
    </row>
    <row r="13" spans="1:11" x14ac:dyDescent="0.2">
      <c r="A13" s="134"/>
      <c r="B13" s="125">
        <v>13104</v>
      </c>
      <c r="C13" s="126" t="s">
        <v>12</v>
      </c>
      <c r="D13" s="346"/>
      <c r="E13" s="346"/>
      <c r="F13" s="346"/>
      <c r="G13" s="268"/>
      <c r="H13" s="268"/>
      <c r="I13" s="268"/>
      <c r="J13" s="40"/>
    </row>
    <row r="14" spans="1:11" x14ac:dyDescent="0.2">
      <c r="A14" s="134"/>
      <c r="B14" s="125">
        <v>13404</v>
      </c>
      <c r="C14" s="126" t="s">
        <v>13</v>
      </c>
      <c r="D14" s="346"/>
      <c r="E14" s="346"/>
      <c r="F14" s="346"/>
      <c r="G14" s="268"/>
      <c r="H14" s="268"/>
      <c r="I14" s="268"/>
      <c r="J14" s="40"/>
    </row>
    <row r="15" spans="1:11" x14ac:dyDescent="0.2">
      <c r="A15" s="134"/>
      <c r="B15" s="125">
        <v>13502</v>
      </c>
      <c r="C15" s="126" t="s">
        <v>78</v>
      </c>
      <c r="D15" s="346"/>
      <c r="E15" s="346"/>
      <c r="F15" s="346"/>
      <c r="G15" s="268"/>
      <c r="H15" s="268"/>
      <c r="I15" s="268"/>
      <c r="J15" s="40"/>
    </row>
    <row r="16" spans="1:11" x14ac:dyDescent="0.2">
      <c r="A16" s="118">
        <v>4</v>
      </c>
      <c r="B16" s="118">
        <v>14</v>
      </c>
      <c r="C16" s="127" t="s">
        <v>14</v>
      </c>
      <c r="D16" s="267"/>
      <c r="E16" s="267"/>
      <c r="F16" s="267"/>
      <c r="G16" s="267"/>
      <c r="H16" s="267"/>
      <c r="I16" s="267"/>
      <c r="J16" s="40"/>
    </row>
    <row r="17" spans="1:11" x14ac:dyDescent="0.2">
      <c r="A17" s="118">
        <v>5</v>
      </c>
      <c r="B17" s="118">
        <v>15</v>
      </c>
      <c r="C17" s="127" t="s">
        <v>15</v>
      </c>
      <c r="D17" s="267"/>
      <c r="E17" s="267"/>
      <c r="F17" s="267"/>
      <c r="G17" s="267"/>
      <c r="H17" s="267"/>
      <c r="I17" s="267"/>
      <c r="J17" s="40"/>
    </row>
    <row r="18" spans="1:11" x14ac:dyDescent="0.2">
      <c r="A18" s="134"/>
      <c r="B18" s="125">
        <v>151</v>
      </c>
      <c r="C18" s="126" t="s">
        <v>16</v>
      </c>
      <c r="D18" s="268"/>
      <c r="E18" s="268"/>
      <c r="F18" s="268"/>
      <c r="G18" s="268"/>
      <c r="H18" s="268"/>
      <c r="I18" s="268"/>
      <c r="J18" s="40"/>
    </row>
    <row r="19" spans="1:11" x14ac:dyDescent="0.2">
      <c r="A19" s="134"/>
      <c r="B19" s="125">
        <v>1540101</v>
      </c>
      <c r="C19" s="126" t="s">
        <v>17</v>
      </c>
      <c r="D19" s="268"/>
      <c r="E19" s="268"/>
      <c r="F19" s="268"/>
      <c r="G19" s="268"/>
      <c r="H19" s="268"/>
      <c r="I19" s="268"/>
      <c r="J19" s="40"/>
    </row>
    <row r="20" spans="1:11" x14ac:dyDescent="0.2">
      <c r="A20" s="118">
        <v>6</v>
      </c>
      <c r="B20" s="118">
        <v>31</v>
      </c>
      <c r="C20" s="127" t="s">
        <v>18</v>
      </c>
      <c r="D20" s="267"/>
      <c r="E20" s="267"/>
      <c r="F20" s="267"/>
      <c r="G20" s="267"/>
      <c r="H20" s="267"/>
      <c r="I20" s="267"/>
      <c r="J20" s="40"/>
    </row>
    <row r="21" spans="1:11" x14ac:dyDescent="0.2">
      <c r="A21" s="118">
        <v>7</v>
      </c>
      <c r="B21" s="118">
        <v>32</v>
      </c>
      <c r="C21" s="127" t="s">
        <v>19</v>
      </c>
      <c r="D21" s="267"/>
      <c r="E21" s="267"/>
      <c r="F21" s="267"/>
      <c r="G21" s="267"/>
      <c r="H21" s="267"/>
      <c r="I21" s="267"/>
      <c r="J21" s="40"/>
    </row>
    <row r="22" spans="1:11" x14ac:dyDescent="0.2">
      <c r="A22" s="118">
        <v>8</v>
      </c>
      <c r="B22" s="118">
        <v>33</v>
      </c>
      <c r="C22" s="127" t="s">
        <v>20</v>
      </c>
      <c r="D22" s="267"/>
      <c r="E22" s="267"/>
      <c r="F22" s="267"/>
      <c r="G22" s="267"/>
      <c r="H22" s="267"/>
      <c r="I22" s="267"/>
      <c r="J22" s="40"/>
    </row>
    <row r="23" spans="1:11" x14ac:dyDescent="0.2">
      <c r="A23" s="69" t="s">
        <v>21</v>
      </c>
      <c r="B23" s="71"/>
      <c r="C23" s="72" t="s">
        <v>22</v>
      </c>
      <c r="D23" s="214">
        <f t="shared" ref="D23:I23" si="1">D24+D34+D35+D38+D42+D43+D44+D45+D46+D47+D48</f>
        <v>0</v>
      </c>
      <c r="E23" s="214">
        <f t="shared" si="1"/>
        <v>0</v>
      </c>
      <c r="F23" s="214">
        <f t="shared" si="1"/>
        <v>0</v>
      </c>
      <c r="G23" s="323">
        <f t="shared" si="1"/>
        <v>0</v>
      </c>
      <c r="H23" s="323">
        <f t="shared" si="1"/>
        <v>0</v>
      </c>
      <c r="I23" s="323">
        <f t="shared" si="1"/>
        <v>0</v>
      </c>
      <c r="K23" s="1" t="s">
        <v>708</v>
      </c>
    </row>
    <row r="24" spans="1:11" x14ac:dyDescent="0.2">
      <c r="A24" s="2">
        <v>9</v>
      </c>
      <c r="B24" s="118">
        <v>21</v>
      </c>
      <c r="C24" s="127" t="s">
        <v>23</v>
      </c>
      <c r="D24" s="216"/>
      <c r="E24" s="216"/>
      <c r="F24" s="216"/>
      <c r="G24" s="324"/>
      <c r="H24" s="324"/>
      <c r="I24" s="324"/>
      <c r="K24" s="1" t="s">
        <v>704</v>
      </c>
    </row>
    <row r="25" spans="1:11" x14ac:dyDescent="0.2">
      <c r="A25" s="3"/>
      <c r="B25" s="125" t="s">
        <v>24</v>
      </c>
      <c r="C25" s="126" t="s">
        <v>25</v>
      </c>
      <c r="D25" s="217">
        <f>D26+D27+D28</f>
        <v>0</v>
      </c>
      <c r="E25" s="217">
        <f t="shared" ref="E25:I25" si="2">E26+E27+E28</f>
        <v>0</v>
      </c>
      <c r="F25" s="217">
        <f t="shared" si="2"/>
        <v>0</v>
      </c>
      <c r="G25" s="320">
        <f t="shared" si="2"/>
        <v>0</v>
      </c>
      <c r="H25" s="320">
        <f t="shared" si="2"/>
        <v>0</v>
      </c>
      <c r="I25" s="320">
        <f t="shared" si="2"/>
        <v>0</v>
      </c>
      <c r="K25" s="1" t="s">
        <v>708</v>
      </c>
    </row>
    <row r="26" spans="1:11" x14ac:dyDescent="0.2">
      <c r="A26" s="3"/>
      <c r="B26" s="125">
        <v>21101</v>
      </c>
      <c r="C26" s="126" t="s">
        <v>100</v>
      </c>
      <c r="D26" s="217"/>
      <c r="E26" s="217"/>
      <c r="F26" s="217"/>
      <c r="G26" s="268"/>
      <c r="H26" s="268"/>
      <c r="I26" s="268"/>
    </row>
    <row r="27" spans="1:11" x14ac:dyDescent="0.2">
      <c r="A27" s="3"/>
      <c r="B27" s="125">
        <v>21201</v>
      </c>
      <c r="C27" s="126" t="s">
        <v>101</v>
      </c>
      <c r="D27" s="217"/>
      <c r="E27" s="217"/>
      <c r="F27" s="217"/>
      <c r="G27" s="268"/>
      <c r="H27" s="268"/>
      <c r="I27" s="268"/>
    </row>
    <row r="28" spans="1:11" x14ac:dyDescent="0.2">
      <c r="A28" s="3"/>
      <c r="B28" s="125">
        <v>21301</v>
      </c>
      <c r="C28" s="126" t="s">
        <v>102</v>
      </c>
      <c r="D28" s="217"/>
      <c r="E28" s="217"/>
      <c r="F28" s="217"/>
      <c r="G28" s="268"/>
      <c r="H28" s="268"/>
      <c r="I28" s="268"/>
    </row>
    <row r="29" spans="1:11" x14ac:dyDescent="0.2">
      <c r="A29" s="3"/>
      <c r="B29" s="125" t="s">
        <v>26</v>
      </c>
      <c r="C29" s="126" t="s">
        <v>27</v>
      </c>
      <c r="D29" s="218">
        <f>D30+D31+D32</f>
        <v>0</v>
      </c>
      <c r="E29" s="218">
        <f t="shared" ref="E29:I29" si="3">E30+E31+E32</f>
        <v>0</v>
      </c>
      <c r="F29" s="218">
        <f t="shared" si="3"/>
        <v>0</v>
      </c>
      <c r="G29" s="320">
        <f t="shared" si="3"/>
        <v>0</v>
      </c>
      <c r="H29" s="320">
        <f t="shared" si="3"/>
        <v>0</v>
      </c>
      <c r="I29" s="320">
        <f t="shared" si="3"/>
        <v>0</v>
      </c>
      <c r="K29" s="1" t="s">
        <v>708</v>
      </c>
    </row>
    <row r="30" spans="1:11" x14ac:dyDescent="0.2">
      <c r="A30" s="3"/>
      <c r="B30" s="125">
        <v>21102</v>
      </c>
      <c r="C30" s="126" t="s">
        <v>105</v>
      </c>
      <c r="D30" s="217"/>
      <c r="E30" s="217"/>
      <c r="F30" s="217"/>
      <c r="G30" s="320"/>
      <c r="H30" s="320"/>
      <c r="I30" s="320"/>
    </row>
    <row r="31" spans="1:11" x14ac:dyDescent="0.2">
      <c r="A31" s="3"/>
      <c r="B31" s="125">
        <v>21202</v>
      </c>
      <c r="C31" s="126" t="s">
        <v>104</v>
      </c>
      <c r="D31" s="217"/>
      <c r="E31" s="217"/>
      <c r="F31" s="217"/>
      <c r="G31" s="320"/>
      <c r="H31" s="320"/>
      <c r="I31" s="320"/>
    </row>
    <row r="32" spans="1:11" x14ac:dyDescent="0.2">
      <c r="A32" s="3"/>
      <c r="B32" s="125">
        <v>21302</v>
      </c>
      <c r="C32" s="126" t="s">
        <v>103</v>
      </c>
      <c r="D32" s="217"/>
      <c r="E32" s="217"/>
      <c r="F32" s="217"/>
      <c r="G32" s="320"/>
      <c r="H32" s="320"/>
      <c r="I32" s="320"/>
    </row>
    <row r="33" spans="1:11" x14ac:dyDescent="0.2">
      <c r="A33" s="3"/>
      <c r="B33" s="125">
        <v>219</v>
      </c>
      <c r="C33" s="126" t="s">
        <v>28</v>
      </c>
      <c r="D33" s="217"/>
      <c r="E33" s="217"/>
      <c r="F33" s="217"/>
      <c r="G33" s="320"/>
      <c r="H33" s="320"/>
      <c r="I33" s="320"/>
    </row>
    <row r="34" spans="1:11" x14ac:dyDescent="0.2">
      <c r="A34" s="2">
        <v>10</v>
      </c>
      <c r="B34" s="118">
        <v>22</v>
      </c>
      <c r="C34" s="127" t="s">
        <v>29</v>
      </c>
      <c r="D34" s="216"/>
      <c r="E34" s="216"/>
      <c r="F34" s="216"/>
      <c r="G34" s="324"/>
      <c r="H34" s="324"/>
      <c r="I34" s="324"/>
    </row>
    <row r="35" spans="1:11" x14ac:dyDescent="0.2">
      <c r="A35" s="2">
        <v>11</v>
      </c>
      <c r="B35" s="118">
        <v>23</v>
      </c>
      <c r="C35" s="127" t="s">
        <v>11</v>
      </c>
      <c r="D35" s="216"/>
      <c r="E35" s="216"/>
      <c r="F35" s="216"/>
      <c r="G35" s="324"/>
      <c r="H35" s="324"/>
      <c r="I35" s="324"/>
      <c r="K35" s="1" t="s">
        <v>705</v>
      </c>
    </row>
    <row r="36" spans="1:11" x14ac:dyDescent="0.2">
      <c r="A36" s="3"/>
      <c r="B36" s="125">
        <v>23104</v>
      </c>
      <c r="C36" s="123" t="s">
        <v>30</v>
      </c>
      <c r="D36" s="219"/>
      <c r="E36" s="219"/>
      <c r="F36" s="219"/>
      <c r="G36" s="325"/>
      <c r="H36" s="325"/>
      <c r="I36" s="325"/>
    </row>
    <row r="37" spans="1:11" x14ac:dyDescent="0.2">
      <c r="A37" s="3"/>
      <c r="B37" s="125">
        <v>2310881</v>
      </c>
      <c r="C37" s="126" t="s">
        <v>79</v>
      </c>
      <c r="D37" s="219"/>
      <c r="E37" s="219"/>
      <c r="F37" s="219"/>
      <c r="G37" s="325"/>
      <c r="H37" s="325"/>
      <c r="I37" s="325"/>
    </row>
    <row r="38" spans="1:11" x14ac:dyDescent="0.2">
      <c r="A38" s="2">
        <v>12</v>
      </c>
      <c r="B38" s="118">
        <v>24</v>
      </c>
      <c r="C38" s="127" t="s">
        <v>90</v>
      </c>
      <c r="D38" s="216"/>
      <c r="E38" s="216"/>
      <c r="F38" s="216"/>
      <c r="G38" s="324"/>
      <c r="H38" s="324"/>
      <c r="I38" s="324"/>
      <c r="K38" s="1" t="s">
        <v>706</v>
      </c>
    </row>
    <row r="39" spans="1:11" x14ac:dyDescent="0.2">
      <c r="A39" s="3"/>
      <c r="B39" s="125">
        <v>241</v>
      </c>
      <c r="C39" s="130" t="s">
        <v>31</v>
      </c>
      <c r="D39" s="220"/>
      <c r="E39" s="220"/>
      <c r="F39" s="220"/>
      <c r="G39" s="326"/>
      <c r="H39" s="326"/>
      <c r="I39" s="326"/>
    </row>
    <row r="40" spans="1:11" x14ac:dyDescent="0.2">
      <c r="A40" s="3"/>
      <c r="B40" s="125">
        <v>242</v>
      </c>
      <c r="C40" s="130" t="s">
        <v>32</v>
      </c>
      <c r="D40" s="220"/>
      <c r="E40" s="220"/>
      <c r="F40" s="220"/>
      <c r="G40" s="326"/>
      <c r="H40" s="326"/>
      <c r="I40" s="326"/>
    </row>
    <row r="41" spans="1:11" x14ac:dyDescent="0.2">
      <c r="A41" s="3"/>
      <c r="B41" s="131">
        <v>244</v>
      </c>
      <c r="C41" s="126" t="s">
        <v>33</v>
      </c>
      <c r="D41" s="220"/>
      <c r="E41" s="220"/>
      <c r="F41" s="220"/>
      <c r="G41" s="326"/>
      <c r="H41" s="326"/>
      <c r="I41" s="326"/>
    </row>
    <row r="42" spans="1:11" x14ac:dyDescent="0.2">
      <c r="A42" s="2">
        <v>13</v>
      </c>
      <c r="B42" s="118">
        <v>25</v>
      </c>
      <c r="C42" s="127" t="s">
        <v>34</v>
      </c>
      <c r="D42" s="216"/>
      <c r="E42" s="216"/>
      <c r="F42" s="216"/>
      <c r="G42" s="324"/>
      <c r="H42" s="324"/>
      <c r="I42" s="324"/>
    </row>
    <row r="43" spans="1:11" x14ac:dyDescent="0.2">
      <c r="A43" s="2">
        <v>14</v>
      </c>
      <c r="B43" s="118">
        <v>26</v>
      </c>
      <c r="C43" s="127" t="s">
        <v>16</v>
      </c>
      <c r="D43" s="216"/>
      <c r="E43" s="216"/>
      <c r="F43" s="216"/>
      <c r="G43" s="324"/>
      <c r="H43" s="324"/>
      <c r="I43" s="324"/>
    </row>
    <row r="44" spans="1:11" x14ac:dyDescent="0.2">
      <c r="A44" s="2">
        <v>15</v>
      </c>
      <c r="B44" s="118">
        <v>27</v>
      </c>
      <c r="C44" s="127" t="s">
        <v>35</v>
      </c>
      <c r="D44" s="216"/>
      <c r="E44" s="216"/>
      <c r="F44" s="216"/>
      <c r="G44" s="324"/>
      <c r="H44" s="324"/>
      <c r="I44" s="324"/>
    </row>
    <row r="45" spans="1:11" x14ac:dyDescent="0.2">
      <c r="A45" s="2">
        <v>16</v>
      </c>
      <c r="B45" s="118">
        <v>29</v>
      </c>
      <c r="C45" s="127" t="s">
        <v>36</v>
      </c>
      <c r="D45" s="216"/>
      <c r="E45" s="216"/>
      <c r="F45" s="216"/>
      <c r="G45" s="324"/>
      <c r="H45" s="324"/>
      <c r="I45" s="324"/>
    </row>
    <row r="46" spans="1:11" x14ac:dyDescent="0.2">
      <c r="A46" s="2">
        <v>17</v>
      </c>
      <c r="B46" s="118">
        <v>31</v>
      </c>
      <c r="C46" s="127" t="s">
        <v>37</v>
      </c>
      <c r="D46" s="216"/>
      <c r="E46" s="216"/>
      <c r="F46" s="216"/>
      <c r="G46" s="324"/>
      <c r="H46" s="324"/>
      <c r="I46" s="324"/>
    </row>
    <row r="47" spans="1:11" x14ac:dyDescent="0.2">
      <c r="A47" s="2">
        <v>18</v>
      </c>
      <c r="B47" s="118">
        <v>32</v>
      </c>
      <c r="C47" s="127" t="s">
        <v>38</v>
      </c>
      <c r="D47" s="216"/>
      <c r="E47" s="216"/>
      <c r="F47" s="216"/>
      <c r="G47" s="324"/>
      <c r="H47" s="324"/>
      <c r="I47" s="324"/>
    </row>
    <row r="48" spans="1:11" x14ac:dyDescent="0.2">
      <c r="A48" s="2">
        <v>19</v>
      </c>
      <c r="B48" s="144">
        <v>33</v>
      </c>
      <c r="C48" s="145" t="s">
        <v>91</v>
      </c>
      <c r="D48" s="216"/>
      <c r="E48" s="216"/>
      <c r="F48" s="216"/>
      <c r="G48" s="324"/>
      <c r="H48" s="324"/>
      <c r="I48" s="324"/>
    </row>
    <row r="49" spans="1:11" x14ac:dyDescent="0.2">
      <c r="A49" s="143" t="s">
        <v>39</v>
      </c>
      <c r="B49" s="146" t="s">
        <v>40</v>
      </c>
      <c r="C49" s="147"/>
      <c r="D49" s="221">
        <f t="shared" ref="D49:I49" si="4">D5-D23</f>
        <v>0</v>
      </c>
      <c r="E49" s="222">
        <f t="shared" si="4"/>
        <v>0</v>
      </c>
      <c r="F49" s="222">
        <f t="shared" si="4"/>
        <v>0</v>
      </c>
      <c r="G49" s="327">
        <f t="shared" si="4"/>
        <v>0</v>
      </c>
      <c r="H49" s="327">
        <f t="shared" si="4"/>
        <v>0</v>
      </c>
      <c r="I49" s="327">
        <f t="shared" si="4"/>
        <v>0</v>
      </c>
      <c r="K49" s="1" t="s">
        <v>708</v>
      </c>
    </row>
    <row r="50" spans="1:11" x14ac:dyDescent="0.2">
      <c r="A50" s="74" t="s">
        <v>41</v>
      </c>
      <c r="B50" s="84" t="s">
        <v>42</v>
      </c>
      <c r="C50" s="154"/>
      <c r="D50" s="223">
        <f>D84</f>
        <v>0</v>
      </c>
      <c r="E50" s="223">
        <f>E84</f>
        <v>0</v>
      </c>
      <c r="F50" s="223">
        <f>F84</f>
        <v>0</v>
      </c>
      <c r="G50" s="328">
        <f t="shared" ref="G50:I50" si="5">G84</f>
        <v>0</v>
      </c>
      <c r="H50" s="328">
        <f t="shared" si="5"/>
        <v>0</v>
      </c>
      <c r="I50" s="328">
        <f t="shared" si="5"/>
        <v>0</v>
      </c>
      <c r="K50" s="1" t="s">
        <v>708</v>
      </c>
    </row>
    <row r="51" spans="1:11" x14ac:dyDescent="0.2">
      <c r="A51" s="75" t="s">
        <v>43</v>
      </c>
      <c r="B51" s="76" t="s">
        <v>99</v>
      </c>
      <c r="C51" s="155"/>
      <c r="D51" s="224"/>
      <c r="E51" s="224"/>
      <c r="F51" s="225"/>
      <c r="G51" s="329"/>
      <c r="H51" s="329"/>
      <c r="I51" s="329"/>
      <c r="K51" s="1" t="s">
        <v>710</v>
      </c>
    </row>
    <row r="52" spans="1:11" x14ac:dyDescent="0.2">
      <c r="A52" s="78" t="s">
        <v>44</v>
      </c>
      <c r="B52" s="79" t="s">
        <v>45</v>
      </c>
      <c r="C52" s="156"/>
      <c r="D52" s="226">
        <f>D49+D50</f>
        <v>0</v>
      </c>
      <c r="E52" s="226">
        <f t="shared" ref="E52:F52" si="6">E49+E50</f>
        <v>0</v>
      </c>
      <c r="F52" s="226">
        <f t="shared" si="6"/>
        <v>0</v>
      </c>
      <c r="G52" s="330">
        <f t="shared" ref="G52:I52" si="7">G49+G5</f>
        <v>0</v>
      </c>
      <c r="H52" s="330">
        <f t="shared" si="7"/>
        <v>0</v>
      </c>
      <c r="I52" s="330">
        <f t="shared" si="7"/>
        <v>0</v>
      </c>
      <c r="K52" s="1" t="s">
        <v>708</v>
      </c>
    </row>
    <row r="53" spans="1:11" x14ac:dyDescent="0.2">
      <c r="A53" s="81"/>
      <c r="B53" s="199"/>
      <c r="C53" s="199"/>
      <c r="D53" s="227"/>
      <c r="E53" s="227"/>
      <c r="F53" s="227"/>
      <c r="G53" s="331"/>
      <c r="H53" s="331"/>
      <c r="I53" s="332"/>
      <c r="J53" s="40"/>
      <c r="K53" s="40"/>
    </row>
    <row r="54" spans="1:11" x14ac:dyDescent="0.2">
      <c r="A54" s="143" t="s">
        <v>46</v>
      </c>
      <c r="B54" s="92" t="s">
        <v>82</v>
      </c>
      <c r="C54" s="171"/>
      <c r="D54" s="229">
        <f>D55+D56+D57+D59+D60+D61+D62</f>
        <v>0</v>
      </c>
      <c r="E54" s="229">
        <f t="shared" ref="E54:I54" si="8">E55+E56+E57+E59+E60+E61+E62</f>
        <v>0</v>
      </c>
      <c r="F54" s="229">
        <f t="shared" si="8"/>
        <v>0</v>
      </c>
      <c r="G54" s="333">
        <f t="shared" si="8"/>
        <v>0</v>
      </c>
      <c r="H54" s="333">
        <f t="shared" si="8"/>
        <v>0</v>
      </c>
      <c r="I54" s="333">
        <f t="shared" si="8"/>
        <v>0</v>
      </c>
    </row>
    <row r="55" spans="1:11" x14ac:dyDescent="0.2">
      <c r="A55" s="118">
        <v>20</v>
      </c>
      <c r="B55" s="200">
        <v>43</v>
      </c>
      <c r="C55" s="202" t="s">
        <v>92</v>
      </c>
      <c r="D55" s="271"/>
      <c r="E55" s="271"/>
      <c r="F55" s="271"/>
      <c r="G55" s="321"/>
      <c r="H55" s="321"/>
      <c r="I55" s="321"/>
    </row>
    <row r="56" spans="1:11" x14ac:dyDescent="0.2">
      <c r="A56" s="118">
        <v>21</v>
      </c>
      <c r="B56" s="118">
        <v>44</v>
      </c>
      <c r="C56" s="127" t="s">
        <v>47</v>
      </c>
      <c r="D56" s="271"/>
      <c r="E56" s="271"/>
      <c r="F56" s="271"/>
      <c r="G56" s="321"/>
      <c r="H56" s="321"/>
      <c r="I56" s="321"/>
    </row>
    <row r="57" spans="1:11" x14ac:dyDescent="0.2">
      <c r="A57" s="118">
        <v>22</v>
      </c>
      <c r="B57" s="118">
        <v>45</v>
      </c>
      <c r="C57" s="127" t="s">
        <v>93</v>
      </c>
      <c r="D57" s="271"/>
      <c r="E57" s="271"/>
      <c r="F57" s="271"/>
      <c r="G57" s="321"/>
      <c r="H57" s="321"/>
      <c r="I57" s="321"/>
    </row>
    <row r="58" spans="1:11" x14ac:dyDescent="0.2">
      <c r="A58" s="134"/>
      <c r="B58" s="125">
        <v>4540101</v>
      </c>
      <c r="C58" s="126" t="s">
        <v>48</v>
      </c>
      <c r="D58" s="272"/>
      <c r="E58" s="272"/>
      <c r="F58" s="272"/>
      <c r="G58" s="322"/>
      <c r="H58" s="322"/>
      <c r="I58" s="322"/>
    </row>
    <row r="59" spans="1:11" x14ac:dyDescent="0.2">
      <c r="A59" s="118">
        <v>23</v>
      </c>
      <c r="B59" s="118">
        <v>49</v>
      </c>
      <c r="C59" s="127" t="s">
        <v>49</v>
      </c>
      <c r="D59" s="271"/>
      <c r="E59" s="271"/>
      <c r="F59" s="271"/>
      <c r="G59" s="321"/>
      <c r="H59" s="321"/>
      <c r="I59" s="321"/>
    </row>
    <row r="60" spans="1:11" x14ac:dyDescent="0.2">
      <c r="A60" s="118">
        <v>24</v>
      </c>
      <c r="B60" s="118">
        <v>53</v>
      </c>
      <c r="C60" s="127" t="s">
        <v>50</v>
      </c>
      <c r="D60" s="271"/>
      <c r="E60" s="271"/>
      <c r="F60" s="271"/>
      <c r="G60" s="321"/>
      <c r="H60" s="321"/>
      <c r="I60" s="321"/>
    </row>
    <row r="61" spans="1:11" x14ac:dyDescent="0.2">
      <c r="A61" s="118">
        <v>25</v>
      </c>
      <c r="B61" s="118">
        <v>54</v>
      </c>
      <c r="C61" s="127" t="s">
        <v>47</v>
      </c>
      <c r="D61" s="271"/>
      <c r="E61" s="271"/>
      <c r="F61" s="271"/>
      <c r="G61" s="321"/>
      <c r="H61" s="321"/>
      <c r="I61" s="321"/>
    </row>
    <row r="62" spans="1:11" x14ac:dyDescent="0.2">
      <c r="A62" s="118">
        <v>26</v>
      </c>
      <c r="B62" s="118">
        <v>59</v>
      </c>
      <c r="C62" s="127" t="s">
        <v>51</v>
      </c>
      <c r="D62" s="230"/>
      <c r="E62" s="230"/>
      <c r="F62" s="230"/>
      <c r="G62" s="321"/>
      <c r="H62" s="321"/>
      <c r="I62" s="321"/>
    </row>
    <row r="63" spans="1:11" x14ac:dyDescent="0.2">
      <c r="A63" s="134"/>
      <c r="B63" s="203">
        <v>593</v>
      </c>
      <c r="C63" s="204" t="s">
        <v>52</v>
      </c>
      <c r="D63" s="231"/>
      <c r="E63" s="231"/>
      <c r="F63" s="231"/>
      <c r="G63" s="322"/>
      <c r="H63" s="322"/>
      <c r="I63" s="322"/>
    </row>
    <row r="64" spans="1:11" x14ac:dyDescent="0.2">
      <c r="A64" s="143" t="s">
        <v>53</v>
      </c>
      <c r="B64" s="92" t="s">
        <v>83</v>
      </c>
      <c r="C64" s="171"/>
      <c r="D64" s="229">
        <f>D65+D66+D67+D69+D70+D71+D72</f>
        <v>0</v>
      </c>
      <c r="E64" s="229">
        <f t="shared" ref="E64:I64" si="9">E65+E66+E67+E69+E70+E71+E72</f>
        <v>0</v>
      </c>
      <c r="F64" s="229">
        <f t="shared" si="9"/>
        <v>0</v>
      </c>
      <c r="G64" s="333">
        <f t="shared" si="9"/>
        <v>0</v>
      </c>
      <c r="H64" s="333">
        <f t="shared" si="9"/>
        <v>0</v>
      </c>
      <c r="I64" s="333">
        <f t="shared" si="9"/>
        <v>0</v>
      </c>
    </row>
    <row r="65" spans="1:11" x14ac:dyDescent="0.2">
      <c r="A65" s="2">
        <v>27</v>
      </c>
      <c r="B65" s="200">
        <v>43</v>
      </c>
      <c r="C65" s="202" t="s">
        <v>92</v>
      </c>
      <c r="D65" s="271"/>
      <c r="E65" s="271"/>
      <c r="F65" s="271"/>
      <c r="G65" s="321"/>
      <c r="H65" s="321"/>
      <c r="I65" s="321"/>
    </row>
    <row r="66" spans="1:11" x14ac:dyDescent="0.2">
      <c r="A66" s="2">
        <v>28</v>
      </c>
      <c r="B66" s="118">
        <v>44</v>
      </c>
      <c r="C66" s="127" t="s">
        <v>47</v>
      </c>
      <c r="D66" s="271"/>
      <c r="E66" s="271"/>
      <c r="F66" s="271"/>
      <c r="G66" s="321"/>
      <c r="H66" s="321"/>
      <c r="I66" s="321"/>
    </row>
    <row r="67" spans="1:11" x14ac:dyDescent="0.2">
      <c r="A67" s="2">
        <v>29</v>
      </c>
      <c r="B67" s="118">
        <v>45</v>
      </c>
      <c r="C67" s="127" t="s">
        <v>93</v>
      </c>
      <c r="D67" s="271"/>
      <c r="E67" s="271"/>
      <c r="F67" s="271"/>
      <c r="G67" s="321"/>
      <c r="H67" s="321"/>
      <c r="I67" s="321"/>
    </row>
    <row r="68" spans="1:11" x14ac:dyDescent="0.2">
      <c r="A68" s="3"/>
      <c r="B68" s="125">
        <v>4540101</v>
      </c>
      <c r="C68" s="126" t="s">
        <v>48</v>
      </c>
      <c r="D68" s="272"/>
      <c r="E68" s="272"/>
      <c r="F68" s="272"/>
      <c r="G68" s="322"/>
      <c r="H68" s="322"/>
      <c r="I68" s="322"/>
    </row>
    <row r="69" spans="1:11" x14ac:dyDescent="0.2">
      <c r="A69" s="2">
        <v>30</v>
      </c>
      <c r="B69" s="118">
        <v>49</v>
      </c>
      <c r="C69" s="127" t="s">
        <v>49</v>
      </c>
      <c r="D69" s="271"/>
      <c r="E69" s="271"/>
      <c r="F69" s="271"/>
      <c r="G69" s="321"/>
      <c r="H69" s="321"/>
      <c r="I69" s="321"/>
    </row>
    <row r="70" spans="1:11" x14ac:dyDescent="0.2">
      <c r="A70" s="2">
        <v>31</v>
      </c>
      <c r="B70" s="118">
        <v>53</v>
      </c>
      <c r="C70" s="127" t="s">
        <v>50</v>
      </c>
      <c r="D70" s="271"/>
      <c r="E70" s="271"/>
      <c r="F70" s="271"/>
      <c r="G70" s="321"/>
      <c r="H70" s="321"/>
      <c r="I70" s="321"/>
    </row>
    <row r="71" spans="1:11" x14ac:dyDescent="0.2">
      <c r="A71" s="2">
        <v>32</v>
      </c>
      <c r="B71" s="118">
        <v>54</v>
      </c>
      <c r="C71" s="127" t="s">
        <v>47</v>
      </c>
      <c r="D71" s="271"/>
      <c r="E71" s="271"/>
      <c r="F71" s="271"/>
      <c r="G71" s="321"/>
      <c r="H71" s="321"/>
      <c r="I71" s="321"/>
    </row>
    <row r="72" spans="1:11" x14ac:dyDescent="0.2">
      <c r="A72" s="2">
        <v>33</v>
      </c>
      <c r="B72" s="118">
        <v>59</v>
      </c>
      <c r="C72" s="127" t="s">
        <v>51</v>
      </c>
      <c r="D72" s="230"/>
      <c r="E72" s="230"/>
      <c r="F72" s="230"/>
      <c r="G72" s="321"/>
      <c r="H72" s="321"/>
      <c r="I72" s="321"/>
    </row>
    <row r="73" spans="1:11" x14ac:dyDescent="0.2">
      <c r="A73" s="3"/>
      <c r="B73" s="125">
        <v>593</v>
      </c>
      <c r="C73" s="126" t="s">
        <v>52</v>
      </c>
      <c r="D73" s="231"/>
      <c r="E73" s="231"/>
      <c r="F73" s="231"/>
      <c r="G73" s="322"/>
      <c r="H73" s="322"/>
      <c r="I73" s="322"/>
    </row>
    <row r="74" spans="1:11" x14ac:dyDescent="0.2">
      <c r="A74" s="74" t="s">
        <v>54</v>
      </c>
      <c r="B74" s="84" t="s">
        <v>55</v>
      </c>
      <c r="C74" s="85"/>
      <c r="D74" s="232">
        <f t="shared" ref="D74:I74" si="10">+D5+D54</f>
        <v>0</v>
      </c>
      <c r="E74" s="232">
        <f t="shared" si="10"/>
        <v>0</v>
      </c>
      <c r="F74" s="232">
        <f t="shared" si="10"/>
        <v>0</v>
      </c>
      <c r="G74" s="334">
        <f t="shared" si="10"/>
        <v>0</v>
      </c>
      <c r="H74" s="334">
        <f t="shared" si="10"/>
        <v>0</v>
      </c>
      <c r="I74" s="334">
        <f t="shared" si="10"/>
        <v>0</v>
      </c>
      <c r="K74" s="1" t="s">
        <v>708</v>
      </c>
    </row>
    <row r="75" spans="1:11" x14ac:dyDescent="0.2">
      <c r="A75" s="74" t="s">
        <v>56</v>
      </c>
      <c r="B75" s="84" t="s">
        <v>84</v>
      </c>
      <c r="C75" s="85"/>
      <c r="D75" s="232">
        <f t="shared" ref="D75:I75" si="11">D23+D64</f>
        <v>0</v>
      </c>
      <c r="E75" s="232">
        <f t="shared" si="11"/>
        <v>0</v>
      </c>
      <c r="F75" s="232">
        <f t="shared" si="11"/>
        <v>0</v>
      </c>
      <c r="G75" s="334">
        <f t="shared" si="11"/>
        <v>0</v>
      </c>
      <c r="H75" s="334">
        <f t="shared" si="11"/>
        <v>0</v>
      </c>
      <c r="I75" s="334">
        <f t="shared" si="11"/>
        <v>0</v>
      </c>
      <c r="K75" s="1" t="s">
        <v>708</v>
      </c>
    </row>
    <row r="76" spans="1:11" x14ac:dyDescent="0.2">
      <c r="A76" s="74" t="s">
        <v>57</v>
      </c>
      <c r="B76" s="84" t="s">
        <v>58</v>
      </c>
      <c r="C76" s="85"/>
      <c r="D76" s="232">
        <f>D74-D75</f>
        <v>0</v>
      </c>
      <c r="E76" s="232">
        <f t="shared" ref="E76:I76" si="12">E74-E75</f>
        <v>0</v>
      </c>
      <c r="F76" s="232">
        <f t="shared" si="12"/>
        <v>0</v>
      </c>
      <c r="G76" s="334">
        <f t="shared" si="12"/>
        <v>0</v>
      </c>
      <c r="H76" s="334">
        <f t="shared" si="12"/>
        <v>0</v>
      </c>
      <c r="I76" s="334">
        <f t="shared" si="12"/>
        <v>0</v>
      </c>
      <c r="K76" s="1" t="s">
        <v>708</v>
      </c>
    </row>
    <row r="77" spans="1:11" x14ac:dyDescent="0.2">
      <c r="D77" s="233"/>
      <c r="E77" s="233"/>
      <c r="F77" s="233"/>
      <c r="G77" s="335"/>
      <c r="H77" s="335"/>
      <c r="I77" s="335"/>
      <c r="J77" s="40"/>
      <c r="K77" s="40"/>
    </row>
    <row r="78" spans="1:11" x14ac:dyDescent="0.2">
      <c r="B78" s="198" t="s">
        <v>694</v>
      </c>
      <c r="C78" s="198"/>
      <c r="D78" s="251"/>
      <c r="E78" s="233"/>
      <c r="F78" s="234"/>
      <c r="G78" s="336"/>
      <c r="H78" s="336"/>
      <c r="I78" s="337"/>
      <c r="J78" s="40"/>
      <c r="K78" s="40"/>
    </row>
    <row r="79" spans="1:11" x14ac:dyDescent="0.2">
      <c r="B79" s="196"/>
      <c r="C79" s="196"/>
      <c r="D79" s="251"/>
      <c r="E79" s="235"/>
      <c r="F79" s="234"/>
      <c r="G79" s="336"/>
      <c r="H79" s="336"/>
      <c r="I79" s="337"/>
      <c r="J79" s="40"/>
      <c r="K79" s="40"/>
    </row>
    <row r="80" spans="1:11" x14ac:dyDescent="0.2">
      <c r="B80" s="196"/>
      <c r="C80" s="253"/>
      <c r="D80" s="254">
        <f t="shared" ref="D80:I80" si="13">D3</f>
        <v>2024</v>
      </c>
      <c r="E80" s="255">
        <f t="shared" si="13"/>
        <v>2025</v>
      </c>
      <c r="F80" s="255">
        <f t="shared" si="13"/>
        <v>2026</v>
      </c>
      <c r="G80" s="338">
        <f t="shared" si="13"/>
        <v>2027</v>
      </c>
      <c r="H80" s="338">
        <f t="shared" si="13"/>
        <v>2028</v>
      </c>
      <c r="I80" s="338">
        <f t="shared" si="13"/>
        <v>2029</v>
      </c>
      <c r="J80" s="40"/>
      <c r="K80" s="40"/>
    </row>
    <row r="81" spans="2:11" ht="33.75" x14ac:dyDescent="0.2">
      <c r="B81" s="196"/>
      <c r="C81" s="256" t="s">
        <v>695</v>
      </c>
      <c r="D81" s="257" t="s">
        <v>3</v>
      </c>
      <c r="E81" s="258" t="s">
        <v>4</v>
      </c>
      <c r="F81" s="258" t="s">
        <v>5</v>
      </c>
      <c r="G81" s="339" t="s">
        <v>5</v>
      </c>
      <c r="H81" s="339" t="s">
        <v>5</v>
      </c>
      <c r="I81" s="339" t="s">
        <v>5</v>
      </c>
      <c r="J81" s="40"/>
      <c r="K81" s="40"/>
    </row>
    <row r="82" spans="2:11" x14ac:dyDescent="0.2">
      <c r="B82" s="205"/>
      <c r="C82" s="259" t="s">
        <v>699</v>
      </c>
      <c r="D82" s="260"/>
      <c r="E82" s="261">
        <f>D83</f>
        <v>0</v>
      </c>
      <c r="F82" s="261">
        <f t="shared" ref="F82:I82" si="14">E83</f>
        <v>0</v>
      </c>
      <c r="G82" s="340">
        <f t="shared" si="14"/>
        <v>0</v>
      </c>
      <c r="H82" s="340">
        <f t="shared" si="14"/>
        <v>0</v>
      </c>
      <c r="I82" s="340">
        <f t="shared" si="14"/>
        <v>0</v>
      </c>
      <c r="J82" s="40"/>
      <c r="K82" s="40"/>
    </row>
    <row r="83" spans="2:11" x14ac:dyDescent="0.2">
      <c r="B83" s="205"/>
      <c r="C83" s="262" t="s">
        <v>700</v>
      </c>
      <c r="D83" s="260"/>
      <c r="E83" s="260"/>
      <c r="F83" s="341">
        <v>0</v>
      </c>
      <c r="G83" s="341">
        <v>0</v>
      </c>
      <c r="H83" s="341">
        <v>0</v>
      </c>
      <c r="I83" s="341">
        <v>0</v>
      </c>
      <c r="J83" s="40"/>
      <c r="K83" s="40"/>
    </row>
    <row r="84" spans="2:11" ht="13.5" thickBot="1" x14ac:dyDescent="0.25">
      <c r="B84" s="205"/>
      <c r="C84" s="264" t="s">
        <v>712</v>
      </c>
      <c r="D84" s="265">
        <f>D82-D83</f>
        <v>0</v>
      </c>
      <c r="E84" s="265">
        <f t="shared" ref="E84" si="15">E82-E83</f>
        <v>0</v>
      </c>
      <c r="F84" s="265">
        <f>F82-F83</f>
        <v>0</v>
      </c>
      <c r="G84" s="342">
        <f t="shared" ref="G84:I84" si="16">G82-G83</f>
        <v>0</v>
      </c>
      <c r="H84" s="342">
        <f t="shared" si="16"/>
        <v>0</v>
      </c>
      <c r="I84" s="342">
        <f t="shared" si="16"/>
        <v>0</v>
      </c>
      <c r="J84" s="40"/>
      <c r="K84" s="40"/>
    </row>
    <row r="85" spans="2:11" ht="13.5" thickTop="1" x14ac:dyDescent="0.2">
      <c r="C85" s="206" t="s">
        <v>697</v>
      </c>
      <c r="D85" s="233"/>
      <c r="E85" s="233"/>
      <c r="F85" s="233"/>
      <c r="G85" s="286"/>
      <c r="H85" s="286"/>
      <c r="I85" s="286"/>
      <c r="J85" s="40"/>
      <c r="K85" s="40"/>
    </row>
    <row r="86" spans="2:11" x14ac:dyDescent="0.2">
      <c r="C86" s="206"/>
      <c r="D86" s="233"/>
      <c r="E86" s="233"/>
      <c r="F86" s="233"/>
      <c r="G86" s="286"/>
      <c r="H86" s="286"/>
      <c r="I86" s="286"/>
      <c r="J86" s="40"/>
      <c r="K86" s="40"/>
    </row>
    <row r="87" spans="2:11" ht="15" x14ac:dyDescent="0.2">
      <c r="B87" s="87" t="s">
        <v>85</v>
      </c>
      <c r="C87" s="87"/>
      <c r="D87" s="233"/>
      <c r="E87" s="233"/>
      <c r="F87" s="233"/>
      <c r="G87" s="286"/>
      <c r="H87" s="286"/>
      <c r="I87" s="286"/>
      <c r="J87" s="40"/>
      <c r="K87" s="40"/>
    </row>
    <row r="88" spans="2:11" x14ac:dyDescent="0.2">
      <c r="B88" s="15" t="s">
        <v>60</v>
      </c>
      <c r="D88" s="236"/>
      <c r="E88" s="235"/>
      <c r="F88" s="235"/>
      <c r="G88" s="290"/>
      <c r="H88" s="290"/>
      <c r="I88" s="290"/>
      <c r="J88" s="40"/>
      <c r="K88" s="40"/>
    </row>
    <row r="89" spans="2:11" ht="15" x14ac:dyDescent="0.25">
      <c r="C89" s="88"/>
      <c r="D89" s="237"/>
      <c r="E89" s="237"/>
      <c r="F89" s="237"/>
      <c r="G89" s="237"/>
      <c r="H89" s="237"/>
      <c r="I89" s="237"/>
      <c r="J89" s="40"/>
      <c r="K89" s="40"/>
    </row>
    <row r="90" spans="2:11" x14ac:dyDescent="0.2">
      <c r="C90" s="157" t="s">
        <v>59</v>
      </c>
      <c r="D90" s="238">
        <f t="shared" ref="D90:I90" si="17">D3</f>
        <v>2024</v>
      </c>
      <c r="E90" s="238">
        <f t="shared" si="17"/>
        <v>2025</v>
      </c>
      <c r="F90" s="238">
        <f t="shared" si="17"/>
        <v>2026</v>
      </c>
      <c r="G90" s="299">
        <f t="shared" si="17"/>
        <v>2027</v>
      </c>
      <c r="H90" s="299">
        <f t="shared" si="17"/>
        <v>2028</v>
      </c>
      <c r="I90" s="299">
        <f t="shared" si="17"/>
        <v>2029</v>
      </c>
      <c r="J90" s="40"/>
      <c r="K90" s="40"/>
    </row>
    <row r="91" spans="2:11" ht="33.75" x14ac:dyDescent="0.25">
      <c r="B91" s="18"/>
      <c r="C91" s="158"/>
      <c r="D91" s="257" t="s">
        <v>3</v>
      </c>
      <c r="E91" s="258" t="s">
        <v>4</v>
      </c>
      <c r="F91" s="258" t="s">
        <v>5</v>
      </c>
      <c r="G91" s="294" t="s">
        <v>5</v>
      </c>
      <c r="H91" s="294" t="s">
        <v>5</v>
      </c>
      <c r="I91" s="294" t="s">
        <v>5</v>
      </c>
      <c r="J91" s="40"/>
      <c r="K91" s="40"/>
    </row>
    <row r="92" spans="2:11" ht="13.5" thickBot="1" x14ac:dyDescent="0.25">
      <c r="B92" s="174" t="s">
        <v>61</v>
      </c>
      <c r="C92" s="92" t="s">
        <v>62</v>
      </c>
      <c r="D92" s="239">
        <f>D93+D94+D97+D98</f>
        <v>0</v>
      </c>
      <c r="E92" s="239">
        <f t="shared" ref="E92:I92" si="18">E93+E94+E97+E98</f>
        <v>0</v>
      </c>
      <c r="F92" s="239">
        <f t="shared" si="18"/>
        <v>0</v>
      </c>
      <c r="G92" s="300">
        <f t="shared" si="18"/>
        <v>0</v>
      </c>
      <c r="H92" s="300">
        <f t="shared" si="18"/>
        <v>0</v>
      </c>
      <c r="I92" s="300">
        <f t="shared" si="18"/>
        <v>0</v>
      </c>
      <c r="J92" s="40"/>
      <c r="K92" s="40"/>
    </row>
    <row r="93" spans="2:11" x14ac:dyDescent="0.2">
      <c r="B93" s="207">
        <v>11</v>
      </c>
      <c r="C93" s="70" t="s">
        <v>63</v>
      </c>
      <c r="D93" s="240">
        <f t="shared" ref="D93:I93" si="19">D6</f>
        <v>0</v>
      </c>
      <c r="E93" s="240">
        <f t="shared" si="19"/>
        <v>0</v>
      </c>
      <c r="F93" s="240">
        <f t="shared" si="19"/>
        <v>0</v>
      </c>
      <c r="G93" s="241">
        <f t="shared" si="19"/>
        <v>0</v>
      </c>
      <c r="H93" s="241">
        <f t="shared" si="19"/>
        <v>0</v>
      </c>
      <c r="I93" s="241">
        <f t="shared" si="19"/>
        <v>0</v>
      </c>
      <c r="J93" s="40"/>
      <c r="K93" s="40"/>
    </row>
    <row r="94" spans="2:11" x14ac:dyDescent="0.2">
      <c r="B94" s="208"/>
      <c r="C94" s="89" t="s">
        <v>64</v>
      </c>
      <c r="D94" s="241">
        <f>D95+D96</f>
        <v>0</v>
      </c>
      <c r="E94" s="241">
        <f t="shared" ref="E94:I94" si="20">E95+E96</f>
        <v>0</v>
      </c>
      <c r="F94" s="241">
        <f t="shared" si="20"/>
        <v>0</v>
      </c>
      <c r="G94" s="241">
        <f t="shared" si="20"/>
        <v>0</v>
      </c>
      <c r="H94" s="241">
        <f t="shared" si="20"/>
        <v>0</v>
      </c>
      <c r="I94" s="241">
        <f t="shared" si="20"/>
        <v>0</v>
      </c>
      <c r="J94" s="40"/>
      <c r="K94" s="40"/>
    </row>
    <row r="95" spans="2:11" x14ac:dyDescent="0.2">
      <c r="B95" s="209" t="s">
        <v>66</v>
      </c>
      <c r="C95" s="89" t="s">
        <v>690</v>
      </c>
      <c r="D95" s="241"/>
      <c r="E95" s="241"/>
      <c r="F95" s="241"/>
      <c r="G95" s="241"/>
      <c r="H95" s="241"/>
      <c r="I95" s="241"/>
      <c r="J95" s="40"/>
      <c r="K95" s="40"/>
    </row>
    <row r="96" spans="2:11" x14ac:dyDescent="0.2">
      <c r="B96" s="209" t="s">
        <v>66</v>
      </c>
      <c r="C96" s="89" t="s">
        <v>691</v>
      </c>
      <c r="D96" s="242">
        <f>D11+D12</f>
        <v>0</v>
      </c>
      <c r="E96" s="242">
        <f t="shared" ref="E96:I96" si="21">E11+E12</f>
        <v>0</v>
      </c>
      <c r="F96" s="242">
        <f t="shared" si="21"/>
        <v>0</v>
      </c>
      <c r="G96" s="242">
        <f t="shared" si="21"/>
        <v>0</v>
      </c>
      <c r="H96" s="242">
        <f t="shared" si="21"/>
        <v>0</v>
      </c>
      <c r="I96" s="242">
        <f t="shared" si="21"/>
        <v>0</v>
      </c>
      <c r="J96" s="40"/>
      <c r="K96" s="40"/>
    </row>
    <row r="97" spans="2:11" x14ac:dyDescent="0.2">
      <c r="B97" s="209">
        <v>151</v>
      </c>
      <c r="C97" s="89" t="s">
        <v>16</v>
      </c>
      <c r="D97" s="241">
        <f>+D18+D19</f>
        <v>0</v>
      </c>
      <c r="E97" s="241">
        <f t="shared" ref="E97:I97" si="22">+E18+E19</f>
        <v>0</v>
      </c>
      <c r="F97" s="241">
        <f t="shared" si="22"/>
        <v>0</v>
      </c>
      <c r="G97" s="241">
        <f t="shared" si="22"/>
        <v>0</v>
      </c>
      <c r="H97" s="241">
        <f t="shared" si="22"/>
        <v>0</v>
      </c>
      <c r="I97" s="241">
        <f t="shared" si="22"/>
        <v>0</v>
      </c>
      <c r="J97" s="40"/>
      <c r="K97" s="40"/>
    </row>
    <row r="98" spans="2:11" x14ac:dyDescent="0.2">
      <c r="B98" s="210" t="s">
        <v>68</v>
      </c>
      <c r="C98" s="89" t="s">
        <v>69</v>
      </c>
      <c r="D98" s="241">
        <f>D9+D10-D11-D12+D16+D17-D18-D19</f>
        <v>0</v>
      </c>
      <c r="E98" s="241">
        <f t="shared" ref="E98:I98" si="23">E9+E10-E11-E12+E16+E17-E18-E19</f>
        <v>0</v>
      </c>
      <c r="F98" s="241">
        <f t="shared" si="23"/>
        <v>0</v>
      </c>
      <c r="G98" s="241">
        <f t="shared" si="23"/>
        <v>0</v>
      </c>
      <c r="H98" s="241">
        <f t="shared" si="23"/>
        <v>0</v>
      </c>
      <c r="I98" s="241">
        <f t="shared" si="23"/>
        <v>0</v>
      </c>
      <c r="J98" s="40"/>
      <c r="K98" s="40"/>
    </row>
    <row r="99" spans="2:11" x14ac:dyDescent="0.2">
      <c r="B99" s="210"/>
      <c r="C99" s="92" t="s">
        <v>70</v>
      </c>
      <c r="D99" s="229">
        <f>D100+D101+D102+D104+D103</f>
        <v>0</v>
      </c>
      <c r="E99" s="229">
        <f t="shared" ref="E99:I99" si="24">E100+E101+E102+E104+E103</f>
        <v>0</v>
      </c>
      <c r="F99" s="229">
        <f t="shared" si="24"/>
        <v>0</v>
      </c>
      <c r="G99" s="284">
        <f t="shared" si="24"/>
        <v>0</v>
      </c>
      <c r="H99" s="284">
        <f t="shared" si="24"/>
        <v>0</v>
      </c>
      <c r="I99" s="284">
        <f t="shared" si="24"/>
        <v>0</v>
      </c>
      <c r="J99" s="40"/>
      <c r="K99" s="40"/>
    </row>
    <row r="100" spans="2:11" x14ac:dyDescent="0.2">
      <c r="B100" s="209">
        <v>21</v>
      </c>
      <c r="C100" s="90" t="s">
        <v>96</v>
      </c>
      <c r="D100" s="241">
        <f t="shared" ref="D100:I100" si="25">D24</f>
        <v>0</v>
      </c>
      <c r="E100" s="241">
        <f t="shared" si="25"/>
        <v>0</v>
      </c>
      <c r="F100" s="241">
        <f t="shared" si="25"/>
        <v>0</v>
      </c>
      <c r="G100" s="241">
        <f t="shared" si="25"/>
        <v>0</v>
      </c>
      <c r="H100" s="241">
        <f t="shared" si="25"/>
        <v>0</v>
      </c>
      <c r="I100" s="241">
        <f t="shared" si="25"/>
        <v>0</v>
      </c>
      <c r="J100" s="40"/>
      <c r="K100" s="40"/>
    </row>
    <row r="101" spans="2:11" x14ac:dyDescent="0.2">
      <c r="B101" s="209">
        <v>26</v>
      </c>
      <c r="C101" s="91" t="s">
        <v>16</v>
      </c>
      <c r="D101" s="241">
        <f t="shared" ref="D101:I101" si="26">D43</f>
        <v>0</v>
      </c>
      <c r="E101" s="241">
        <f t="shared" si="26"/>
        <v>0</v>
      </c>
      <c r="F101" s="241">
        <f t="shared" si="26"/>
        <v>0</v>
      </c>
      <c r="G101" s="241">
        <f t="shared" si="26"/>
        <v>0</v>
      </c>
      <c r="H101" s="241">
        <f t="shared" si="26"/>
        <v>0</v>
      </c>
      <c r="I101" s="241">
        <f t="shared" si="26"/>
        <v>0</v>
      </c>
      <c r="J101" s="40"/>
      <c r="K101" s="40"/>
    </row>
    <row r="102" spans="2:11" x14ac:dyDescent="0.2">
      <c r="B102" s="209">
        <v>23</v>
      </c>
      <c r="C102" s="91" t="s">
        <v>11</v>
      </c>
      <c r="D102" s="241">
        <f t="shared" ref="D102:I102" si="27">D35</f>
        <v>0</v>
      </c>
      <c r="E102" s="241">
        <f t="shared" si="27"/>
        <v>0</v>
      </c>
      <c r="F102" s="241">
        <f t="shared" si="27"/>
        <v>0</v>
      </c>
      <c r="G102" s="241">
        <f t="shared" si="27"/>
        <v>0</v>
      </c>
      <c r="H102" s="241">
        <f t="shared" si="27"/>
        <v>0</v>
      </c>
      <c r="I102" s="241">
        <f t="shared" si="27"/>
        <v>0</v>
      </c>
      <c r="J102" s="40"/>
      <c r="K102" s="40"/>
    </row>
    <row r="103" spans="2:11" x14ac:dyDescent="0.2">
      <c r="B103" s="209" t="s">
        <v>71</v>
      </c>
      <c r="C103" s="91" t="s">
        <v>72</v>
      </c>
      <c r="D103" s="241">
        <f t="shared" ref="D103:I103" si="28">D46-D20</f>
        <v>0</v>
      </c>
      <c r="E103" s="241">
        <f t="shared" si="28"/>
        <v>0</v>
      </c>
      <c r="F103" s="241">
        <f t="shared" si="28"/>
        <v>0</v>
      </c>
      <c r="G103" s="241">
        <f t="shared" si="28"/>
        <v>0</v>
      </c>
      <c r="H103" s="241">
        <f t="shared" si="28"/>
        <v>0</v>
      </c>
      <c r="I103" s="241">
        <f t="shared" si="28"/>
        <v>0</v>
      </c>
      <c r="J103" s="40"/>
      <c r="K103" s="40"/>
    </row>
    <row r="104" spans="2:11" x14ac:dyDescent="0.2">
      <c r="B104" s="209" t="s">
        <v>73</v>
      </c>
      <c r="C104" s="90" t="s">
        <v>74</v>
      </c>
      <c r="D104" s="241">
        <f>D34+D38+D42+D44+D45+D47-D21+D48-D22</f>
        <v>0</v>
      </c>
      <c r="E104" s="241">
        <f t="shared" ref="E104:I104" si="29">E34+E38+E42+E44+E45+E47-E21+E48-E22</f>
        <v>0</v>
      </c>
      <c r="F104" s="241">
        <f t="shared" si="29"/>
        <v>0</v>
      </c>
      <c r="G104" s="241">
        <f t="shared" si="29"/>
        <v>0</v>
      </c>
      <c r="H104" s="241">
        <f t="shared" si="29"/>
        <v>0</v>
      </c>
      <c r="I104" s="241">
        <f t="shared" si="29"/>
        <v>0</v>
      </c>
      <c r="J104" s="40"/>
      <c r="K104" s="40"/>
    </row>
    <row r="105" spans="2:11" x14ac:dyDescent="0.2">
      <c r="B105" s="210"/>
      <c r="C105" s="92" t="s">
        <v>75</v>
      </c>
      <c r="D105" s="229">
        <f>D92-D99</f>
        <v>0</v>
      </c>
      <c r="E105" s="229">
        <f t="shared" ref="E105:I105" si="30">E92-E99</f>
        <v>0</v>
      </c>
      <c r="F105" s="229">
        <f t="shared" si="30"/>
        <v>0</v>
      </c>
      <c r="G105" s="284">
        <f t="shared" si="30"/>
        <v>0</v>
      </c>
      <c r="H105" s="284">
        <f t="shared" si="30"/>
        <v>0</v>
      </c>
      <c r="I105" s="284">
        <f t="shared" si="30"/>
        <v>0</v>
      </c>
      <c r="J105" s="40"/>
      <c r="K105" s="40"/>
    </row>
    <row r="106" spans="2:11" x14ac:dyDescent="0.2">
      <c r="B106" s="210"/>
      <c r="C106" s="92" t="s">
        <v>94</v>
      </c>
      <c r="D106" s="229">
        <f>D50</f>
        <v>0</v>
      </c>
      <c r="E106" s="229">
        <f>E50</f>
        <v>0</v>
      </c>
      <c r="F106" s="229">
        <f>F50</f>
        <v>0</v>
      </c>
      <c r="G106" s="307"/>
      <c r="H106" s="307"/>
      <c r="I106" s="307"/>
      <c r="J106" s="40"/>
      <c r="K106" s="40"/>
    </row>
    <row r="107" spans="2:11" x14ac:dyDescent="0.2">
      <c r="B107" s="209">
        <v>13901</v>
      </c>
      <c r="C107" s="92" t="s">
        <v>76</v>
      </c>
      <c r="D107" s="229">
        <f>D51</f>
        <v>0</v>
      </c>
      <c r="E107" s="229">
        <f>E51</f>
        <v>0</v>
      </c>
      <c r="F107" s="243"/>
      <c r="G107" s="307"/>
      <c r="H107" s="307"/>
      <c r="I107" s="307"/>
      <c r="J107" s="40"/>
      <c r="K107" s="40"/>
    </row>
    <row r="108" spans="2:11" ht="13.5" thickBot="1" x14ac:dyDescent="0.25">
      <c r="B108" s="210"/>
      <c r="C108" s="93" t="s">
        <v>77</v>
      </c>
      <c r="D108" s="244">
        <f>D105+D106+D107</f>
        <v>0</v>
      </c>
      <c r="E108" s="244">
        <f t="shared" ref="E108:I108" si="31">E105+E106+E107</f>
        <v>0</v>
      </c>
      <c r="F108" s="244">
        <f t="shared" si="31"/>
        <v>0</v>
      </c>
      <c r="G108" s="309">
        <f t="shared" si="31"/>
        <v>0</v>
      </c>
      <c r="H108" s="309">
        <f t="shared" si="31"/>
        <v>0</v>
      </c>
      <c r="I108" s="309">
        <f t="shared" si="31"/>
        <v>0</v>
      </c>
      <c r="J108" s="40"/>
      <c r="K108" s="40"/>
    </row>
  </sheetData>
  <sheetProtection algorithmName="SHA-512" hashValue="l4ZvNRww3TYeJ2ftIFeBZ5F37M+l9jtBTmJLLsNAYGVgWhcfeG4uMk4orKS23bv2+pEBjvtAk33Q78atZYSxNg==" saltValue="s9r2xKjWdRhEBh+v1HhkLg=="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053B-366A-4990-99CA-5204AA571335}">
  <sheetPr>
    <tabColor theme="4" tint="0.39997558519241921"/>
  </sheetPr>
  <dimension ref="A1:K113"/>
  <sheetViews>
    <sheetView showGridLines="0" view="pageBreakPreview" zoomScaleNormal="90" zoomScaleSheetLayoutView="100" workbookViewId="0">
      <pane ySplit="4" topLeftCell="A5" activePane="bottomLeft" state="frozen"/>
      <selection activeCell="D22" sqref="D22"/>
      <selection pane="bottomLeft" activeCell="A2" sqref="A2"/>
    </sheetView>
  </sheetViews>
  <sheetFormatPr defaultColWidth="9.140625" defaultRowHeight="12.75" x14ac:dyDescent="0.2"/>
  <cols>
    <col min="1" max="1" width="3.7109375" style="5" bestFit="1" customWidth="1"/>
    <col min="2" max="2" width="16.5703125" style="1" customWidth="1"/>
    <col min="3" max="3" width="82.5703125" style="16" customWidth="1"/>
    <col min="4" max="9" width="14.7109375" style="7" customWidth="1"/>
    <col min="10" max="16384" width="9.140625" style="1"/>
  </cols>
  <sheetData>
    <row r="1" spans="1:11" ht="23.25" x14ac:dyDescent="0.35">
      <c r="A1" s="343" t="str">
        <f>'Α0.Στοιχεία Φορέα'!C2</f>
        <v/>
      </c>
    </row>
    <row r="2" spans="1:11" ht="15.75" x14ac:dyDescent="0.2">
      <c r="A2" s="137" t="str">
        <f>'Α0.Στοιχεία Φορέα'!$C$2&amp;" - "&amp;"Πίνακας Α1.2.4: Έσοδα - Δαπάνες ΟΤΑ κατά μείζονα κατηγορία (Πράσινο Ταμείο)"</f>
        <v xml:space="preserve"> - Πίνακας Α1.2.4: Έσοδα - Δαπάνες ΟΤΑ κατά μείζονα κατηγορία (Πράσινο Ταμείο)</v>
      </c>
      <c r="B2" s="138"/>
      <c r="C2" s="138"/>
      <c r="D2" s="138"/>
      <c r="E2" s="138"/>
      <c r="F2" s="138"/>
      <c r="G2" s="138"/>
      <c r="H2" s="138"/>
      <c r="I2" s="138"/>
    </row>
    <row r="3" spans="1:11" x14ac:dyDescent="0.2">
      <c r="A3" s="159"/>
      <c r="B3" s="164"/>
      <c r="C3" s="159"/>
      <c r="D3" s="212">
        <v>2024</v>
      </c>
      <c r="E3" s="213">
        <v>2025</v>
      </c>
      <c r="F3" s="213">
        <v>2026</v>
      </c>
      <c r="G3" s="213">
        <v>2027</v>
      </c>
      <c r="H3" s="213">
        <v>2028</v>
      </c>
      <c r="I3" s="213">
        <v>2029</v>
      </c>
    </row>
    <row r="4" spans="1:11" ht="33.75" x14ac:dyDescent="0.2">
      <c r="A4" s="165" t="s">
        <v>0</v>
      </c>
      <c r="B4" s="165" t="s">
        <v>1</v>
      </c>
      <c r="C4" s="165" t="s">
        <v>2</v>
      </c>
      <c r="D4" s="116" t="s">
        <v>3</v>
      </c>
      <c r="E4" s="116" t="s">
        <v>4</v>
      </c>
      <c r="F4" s="115" t="s">
        <v>5</v>
      </c>
      <c r="G4" s="115" t="s">
        <v>5</v>
      </c>
      <c r="H4" s="115" t="s">
        <v>5</v>
      </c>
      <c r="I4" s="115" t="s">
        <v>5</v>
      </c>
    </row>
    <row r="5" spans="1:11" x14ac:dyDescent="0.2">
      <c r="A5" s="141" t="s">
        <v>6</v>
      </c>
      <c r="B5" s="71"/>
      <c r="C5" s="72" t="s">
        <v>7</v>
      </c>
      <c r="D5" s="214">
        <f t="shared" ref="D5:I5" si="0">D6+D9+D10+D16+D17+D20+D21+D22</f>
        <v>0</v>
      </c>
      <c r="E5" s="214">
        <f t="shared" si="0"/>
        <v>0</v>
      </c>
      <c r="F5" s="214">
        <f t="shared" si="0"/>
        <v>0</v>
      </c>
      <c r="G5" s="214">
        <f t="shared" si="0"/>
        <v>0</v>
      </c>
      <c r="H5" s="214">
        <f t="shared" si="0"/>
        <v>0</v>
      </c>
      <c r="I5" s="214">
        <f t="shared" si="0"/>
        <v>0</v>
      </c>
    </row>
    <row r="6" spans="1:11" x14ac:dyDescent="0.2">
      <c r="A6" s="118">
        <v>1</v>
      </c>
      <c r="B6" s="118">
        <v>11</v>
      </c>
      <c r="C6" s="127" t="s">
        <v>63</v>
      </c>
      <c r="D6" s="267"/>
      <c r="E6" s="267"/>
      <c r="F6" s="267"/>
      <c r="G6" s="267"/>
      <c r="H6" s="267"/>
      <c r="I6" s="267"/>
    </row>
    <row r="7" spans="1:11" x14ac:dyDescent="0.2">
      <c r="A7" s="134"/>
      <c r="B7" s="122">
        <v>111</v>
      </c>
      <c r="C7" s="123" t="s">
        <v>8</v>
      </c>
      <c r="D7" s="268"/>
      <c r="E7" s="268"/>
      <c r="F7" s="268"/>
      <c r="G7" s="268"/>
      <c r="H7" s="268"/>
      <c r="I7" s="268"/>
    </row>
    <row r="8" spans="1:11" x14ac:dyDescent="0.2">
      <c r="A8" s="134"/>
      <c r="B8" s="122">
        <v>113</v>
      </c>
      <c r="C8" s="123" t="s">
        <v>9</v>
      </c>
      <c r="D8" s="268"/>
      <c r="E8" s="268"/>
      <c r="F8" s="268"/>
      <c r="G8" s="268"/>
      <c r="H8" s="268"/>
      <c r="I8" s="268"/>
    </row>
    <row r="9" spans="1:11" x14ac:dyDescent="0.2">
      <c r="A9" s="118">
        <v>2</v>
      </c>
      <c r="B9" s="118">
        <v>12</v>
      </c>
      <c r="C9" s="127" t="s">
        <v>10</v>
      </c>
      <c r="D9" s="267"/>
      <c r="E9" s="267"/>
      <c r="F9" s="267"/>
      <c r="G9" s="267"/>
      <c r="H9" s="267"/>
      <c r="I9" s="267"/>
    </row>
    <row r="10" spans="1:11" x14ac:dyDescent="0.2">
      <c r="A10" s="118">
        <v>3</v>
      </c>
      <c r="B10" s="118">
        <v>13</v>
      </c>
      <c r="C10" s="127" t="s">
        <v>11</v>
      </c>
      <c r="D10" s="215"/>
      <c r="E10" s="215"/>
      <c r="F10" s="215"/>
      <c r="G10" s="215"/>
      <c r="H10" s="215"/>
      <c r="I10" s="215"/>
      <c r="K10" s="1" t="s">
        <v>702</v>
      </c>
    </row>
    <row r="11" spans="1:11" x14ac:dyDescent="0.2">
      <c r="A11" s="134"/>
      <c r="B11" s="125">
        <v>13101</v>
      </c>
      <c r="C11" s="123" t="s">
        <v>88</v>
      </c>
      <c r="D11" s="346"/>
      <c r="E11" s="346"/>
      <c r="F11" s="346"/>
      <c r="G11" s="346"/>
      <c r="H11" s="346"/>
      <c r="I11" s="346"/>
    </row>
    <row r="12" spans="1:11" x14ac:dyDescent="0.2">
      <c r="A12" s="134"/>
      <c r="B12" s="125">
        <v>13401</v>
      </c>
      <c r="C12" s="126" t="s">
        <v>89</v>
      </c>
      <c r="D12" s="346"/>
      <c r="E12" s="346"/>
      <c r="F12" s="346"/>
      <c r="G12" s="346"/>
      <c r="H12" s="346"/>
      <c r="I12" s="346"/>
    </row>
    <row r="13" spans="1:11" x14ac:dyDescent="0.2">
      <c r="A13" s="134"/>
      <c r="B13" s="125">
        <v>13104</v>
      </c>
      <c r="C13" s="126" t="s">
        <v>12</v>
      </c>
      <c r="D13" s="346"/>
      <c r="E13" s="346"/>
      <c r="F13" s="346"/>
      <c r="G13" s="346"/>
      <c r="H13" s="346"/>
      <c r="I13" s="346"/>
    </row>
    <row r="14" spans="1:11" x14ac:dyDescent="0.2">
      <c r="A14" s="134"/>
      <c r="B14" s="125">
        <v>13404</v>
      </c>
      <c r="C14" s="126" t="s">
        <v>13</v>
      </c>
      <c r="D14" s="346"/>
      <c r="E14" s="346"/>
      <c r="F14" s="346"/>
      <c r="G14" s="346"/>
      <c r="H14" s="346"/>
      <c r="I14" s="346"/>
    </row>
    <row r="15" spans="1:11" x14ac:dyDescent="0.2">
      <c r="A15" s="134"/>
      <c r="B15" s="125">
        <v>13502</v>
      </c>
      <c r="C15" s="126" t="s">
        <v>78</v>
      </c>
      <c r="D15" s="346"/>
      <c r="E15" s="346"/>
      <c r="F15" s="346"/>
      <c r="G15" s="346"/>
      <c r="H15" s="346"/>
      <c r="I15" s="346"/>
    </row>
    <row r="16" spans="1:11" x14ac:dyDescent="0.2">
      <c r="A16" s="118">
        <v>4</v>
      </c>
      <c r="B16" s="118">
        <v>14</v>
      </c>
      <c r="C16" s="127" t="s">
        <v>14</v>
      </c>
      <c r="D16" s="267"/>
      <c r="E16" s="267"/>
      <c r="F16" s="267"/>
      <c r="G16" s="267"/>
      <c r="H16" s="267"/>
      <c r="I16" s="267"/>
    </row>
    <row r="17" spans="1:11" x14ac:dyDescent="0.2">
      <c r="A17" s="118">
        <v>5</v>
      </c>
      <c r="B17" s="118">
        <v>15</v>
      </c>
      <c r="C17" s="127" t="s">
        <v>15</v>
      </c>
      <c r="D17" s="267"/>
      <c r="E17" s="267"/>
      <c r="F17" s="267"/>
      <c r="G17" s="267"/>
      <c r="H17" s="267"/>
      <c r="I17" s="267"/>
    </row>
    <row r="18" spans="1:11" x14ac:dyDescent="0.2">
      <c r="A18" s="134"/>
      <c r="B18" s="125">
        <v>151</v>
      </c>
      <c r="C18" s="126" t="s">
        <v>16</v>
      </c>
      <c r="D18" s="268"/>
      <c r="E18" s="268"/>
      <c r="F18" s="268"/>
      <c r="G18" s="268"/>
      <c r="H18" s="268"/>
      <c r="I18" s="268"/>
    </row>
    <row r="19" spans="1:11" x14ac:dyDescent="0.2">
      <c r="A19" s="134"/>
      <c r="B19" s="125">
        <v>1540101</v>
      </c>
      <c r="C19" s="126" t="s">
        <v>17</v>
      </c>
      <c r="D19" s="268"/>
      <c r="E19" s="268"/>
      <c r="F19" s="268"/>
      <c r="G19" s="268"/>
      <c r="H19" s="268"/>
      <c r="I19" s="268"/>
    </row>
    <row r="20" spans="1:11" x14ac:dyDescent="0.2">
      <c r="A20" s="118">
        <v>6</v>
      </c>
      <c r="B20" s="118">
        <v>31</v>
      </c>
      <c r="C20" s="127" t="s">
        <v>18</v>
      </c>
      <c r="D20" s="267"/>
      <c r="E20" s="267"/>
      <c r="F20" s="267"/>
      <c r="G20" s="267"/>
      <c r="H20" s="267"/>
      <c r="I20" s="267"/>
    </row>
    <row r="21" spans="1:11" x14ac:dyDescent="0.2">
      <c r="A21" s="118">
        <v>7</v>
      </c>
      <c r="B21" s="118">
        <v>32</v>
      </c>
      <c r="C21" s="127" t="s">
        <v>19</v>
      </c>
      <c r="D21" s="267"/>
      <c r="E21" s="267"/>
      <c r="F21" s="267"/>
      <c r="G21" s="267"/>
      <c r="H21" s="267"/>
      <c r="I21" s="267"/>
    </row>
    <row r="22" spans="1:11" x14ac:dyDescent="0.2">
      <c r="A22" s="118">
        <v>8</v>
      </c>
      <c r="B22" s="118">
        <v>33</v>
      </c>
      <c r="C22" s="127" t="s">
        <v>20</v>
      </c>
      <c r="D22" s="267"/>
      <c r="E22" s="267"/>
      <c r="F22" s="267"/>
      <c r="G22" s="267"/>
      <c r="H22" s="267"/>
      <c r="I22" s="267"/>
    </row>
    <row r="23" spans="1:11" x14ac:dyDescent="0.2">
      <c r="A23" s="69" t="s">
        <v>21</v>
      </c>
      <c r="B23" s="71"/>
      <c r="C23" s="72" t="s">
        <v>22</v>
      </c>
      <c r="D23" s="214">
        <f t="shared" ref="D23:I23" si="1">D24+D34+D35+D38+D42+D43+D44+D45+D46+D47+D48</f>
        <v>0</v>
      </c>
      <c r="E23" s="214">
        <f t="shared" si="1"/>
        <v>0</v>
      </c>
      <c r="F23" s="214">
        <f t="shared" si="1"/>
        <v>0</v>
      </c>
      <c r="G23" s="214">
        <f t="shared" si="1"/>
        <v>0</v>
      </c>
      <c r="H23" s="214">
        <f t="shared" si="1"/>
        <v>0</v>
      </c>
      <c r="I23" s="214">
        <f t="shared" si="1"/>
        <v>0</v>
      </c>
      <c r="K23" s="1" t="s">
        <v>708</v>
      </c>
    </row>
    <row r="24" spans="1:11" x14ac:dyDescent="0.2">
      <c r="A24" s="2">
        <v>9</v>
      </c>
      <c r="B24" s="118">
        <v>21</v>
      </c>
      <c r="C24" s="127" t="s">
        <v>23</v>
      </c>
      <c r="D24" s="216"/>
      <c r="E24" s="216"/>
      <c r="F24" s="216"/>
      <c r="G24" s="216"/>
      <c r="H24" s="216"/>
      <c r="I24" s="216"/>
      <c r="K24" s="1" t="s">
        <v>704</v>
      </c>
    </row>
    <row r="25" spans="1:11" x14ac:dyDescent="0.2">
      <c r="A25" s="3"/>
      <c r="B25" s="125" t="s">
        <v>24</v>
      </c>
      <c r="C25" s="126" t="s">
        <v>25</v>
      </c>
      <c r="D25" s="217">
        <f>D26+D27+D28</f>
        <v>0</v>
      </c>
      <c r="E25" s="217">
        <f t="shared" ref="E25:I25" si="2">E26+E27+E28</f>
        <v>0</v>
      </c>
      <c r="F25" s="217">
        <f t="shared" si="2"/>
        <v>0</v>
      </c>
      <c r="G25" s="217">
        <f t="shared" si="2"/>
        <v>0</v>
      </c>
      <c r="H25" s="217">
        <f t="shared" si="2"/>
        <v>0</v>
      </c>
      <c r="I25" s="217">
        <f t="shared" si="2"/>
        <v>0</v>
      </c>
      <c r="K25" s="1" t="s">
        <v>708</v>
      </c>
    </row>
    <row r="26" spans="1:11" x14ac:dyDescent="0.2">
      <c r="A26" s="3"/>
      <c r="B26" s="125">
        <v>21101</v>
      </c>
      <c r="C26" s="126" t="s">
        <v>100</v>
      </c>
      <c r="D26" s="217"/>
      <c r="E26" s="217"/>
      <c r="F26" s="217"/>
      <c r="G26" s="217"/>
      <c r="H26" s="217"/>
      <c r="I26" s="217"/>
    </row>
    <row r="27" spans="1:11" x14ac:dyDescent="0.2">
      <c r="A27" s="3"/>
      <c r="B27" s="125">
        <v>21201</v>
      </c>
      <c r="C27" s="126" t="s">
        <v>101</v>
      </c>
      <c r="D27" s="217"/>
      <c r="E27" s="217"/>
      <c r="F27" s="217"/>
      <c r="G27" s="217"/>
      <c r="H27" s="217"/>
      <c r="I27" s="217"/>
    </row>
    <row r="28" spans="1:11" x14ac:dyDescent="0.2">
      <c r="A28" s="3"/>
      <c r="B28" s="125">
        <v>21301</v>
      </c>
      <c r="C28" s="126" t="s">
        <v>102</v>
      </c>
      <c r="D28" s="217"/>
      <c r="E28" s="217"/>
      <c r="F28" s="217"/>
      <c r="G28" s="217"/>
      <c r="H28" s="217"/>
      <c r="I28" s="217"/>
    </row>
    <row r="29" spans="1:11" x14ac:dyDescent="0.2">
      <c r="A29" s="3"/>
      <c r="B29" s="125" t="s">
        <v>26</v>
      </c>
      <c r="C29" s="126" t="s">
        <v>27</v>
      </c>
      <c r="D29" s="218">
        <f>D30+D31+D32</f>
        <v>0</v>
      </c>
      <c r="E29" s="218">
        <f t="shared" ref="E29:I29" si="3">E30+E31+E32</f>
        <v>0</v>
      </c>
      <c r="F29" s="218">
        <f t="shared" si="3"/>
        <v>0</v>
      </c>
      <c r="G29" s="218">
        <f t="shared" si="3"/>
        <v>0</v>
      </c>
      <c r="H29" s="218">
        <f t="shared" si="3"/>
        <v>0</v>
      </c>
      <c r="I29" s="218">
        <f t="shared" si="3"/>
        <v>0</v>
      </c>
      <c r="K29" s="1" t="s">
        <v>708</v>
      </c>
    </row>
    <row r="30" spans="1:11" x14ac:dyDescent="0.2">
      <c r="A30" s="3"/>
      <c r="B30" s="125">
        <v>21102</v>
      </c>
      <c r="C30" s="126" t="s">
        <v>105</v>
      </c>
      <c r="D30" s="217"/>
      <c r="E30" s="217"/>
      <c r="F30" s="217"/>
      <c r="G30" s="217"/>
      <c r="H30" s="217"/>
      <c r="I30" s="217"/>
    </row>
    <row r="31" spans="1:11" x14ac:dyDescent="0.2">
      <c r="A31" s="3"/>
      <c r="B31" s="125">
        <v>21202</v>
      </c>
      <c r="C31" s="126" t="s">
        <v>104</v>
      </c>
      <c r="D31" s="217"/>
      <c r="E31" s="217"/>
      <c r="F31" s="217"/>
      <c r="G31" s="217"/>
      <c r="H31" s="217"/>
      <c r="I31" s="217"/>
    </row>
    <row r="32" spans="1:11" x14ac:dyDescent="0.2">
      <c r="A32" s="3"/>
      <c r="B32" s="125">
        <v>21302</v>
      </c>
      <c r="C32" s="126" t="s">
        <v>103</v>
      </c>
      <c r="D32" s="217"/>
      <c r="E32" s="217"/>
      <c r="F32" s="217"/>
      <c r="G32" s="217"/>
      <c r="H32" s="217"/>
      <c r="I32" s="217"/>
    </row>
    <row r="33" spans="1:11" x14ac:dyDescent="0.2">
      <c r="A33" s="3"/>
      <c r="B33" s="125">
        <v>219</v>
      </c>
      <c r="C33" s="126" t="s">
        <v>28</v>
      </c>
      <c r="D33" s="217"/>
      <c r="E33" s="217"/>
      <c r="F33" s="217"/>
      <c r="G33" s="217"/>
      <c r="H33" s="217"/>
      <c r="I33" s="217"/>
    </row>
    <row r="34" spans="1:11" x14ac:dyDescent="0.2">
      <c r="A34" s="2">
        <v>10</v>
      </c>
      <c r="B34" s="118">
        <v>22</v>
      </c>
      <c r="C34" s="127" t="s">
        <v>29</v>
      </c>
      <c r="D34" s="216"/>
      <c r="E34" s="216"/>
      <c r="F34" s="216"/>
      <c r="G34" s="216"/>
      <c r="H34" s="216"/>
      <c r="I34" s="216"/>
    </row>
    <row r="35" spans="1:11" x14ac:dyDescent="0.2">
      <c r="A35" s="2">
        <v>11</v>
      </c>
      <c r="B35" s="118">
        <v>23</v>
      </c>
      <c r="C35" s="127" t="s">
        <v>11</v>
      </c>
      <c r="D35" s="216"/>
      <c r="E35" s="216"/>
      <c r="F35" s="216"/>
      <c r="G35" s="216"/>
      <c r="H35" s="216"/>
      <c r="I35" s="216"/>
      <c r="K35" s="1" t="s">
        <v>705</v>
      </c>
    </row>
    <row r="36" spans="1:11" x14ac:dyDescent="0.2">
      <c r="A36" s="3"/>
      <c r="B36" s="125">
        <v>23104</v>
      </c>
      <c r="C36" s="123" t="s">
        <v>30</v>
      </c>
      <c r="D36" s="219"/>
      <c r="E36" s="219"/>
      <c r="F36" s="219"/>
      <c r="G36" s="219"/>
      <c r="H36" s="219"/>
      <c r="I36" s="219"/>
    </row>
    <row r="37" spans="1:11" x14ac:dyDescent="0.2">
      <c r="A37" s="3"/>
      <c r="B37" s="125">
        <v>2310881</v>
      </c>
      <c r="C37" s="126" t="s">
        <v>79</v>
      </c>
      <c r="D37" s="219"/>
      <c r="E37" s="219"/>
      <c r="F37" s="219"/>
      <c r="G37" s="219"/>
      <c r="H37" s="219"/>
      <c r="I37" s="219"/>
    </row>
    <row r="38" spans="1:11" x14ac:dyDescent="0.2">
      <c r="A38" s="2">
        <v>12</v>
      </c>
      <c r="B38" s="118">
        <v>24</v>
      </c>
      <c r="C38" s="127" t="s">
        <v>90</v>
      </c>
      <c r="D38" s="216"/>
      <c r="E38" s="216"/>
      <c r="F38" s="216"/>
      <c r="G38" s="216"/>
      <c r="H38" s="216"/>
      <c r="I38" s="216"/>
      <c r="K38" s="1" t="s">
        <v>706</v>
      </c>
    </row>
    <row r="39" spans="1:11" x14ac:dyDescent="0.2">
      <c r="A39" s="3"/>
      <c r="B39" s="125">
        <v>241</v>
      </c>
      <c r="C39" s="130" t="s">
        <v>31</v>
      </c>
      <c r="D39" s="220"/>
      <c r="E39" s="220"/>
      <c r="F39" s="220"/>
      <c r="G39" s="220"/>
      <c r="H39" s="220"/>
      <c r="I39" s="220"/>
    </row>
    <row r="40" spans="1:11" x14ac:dyDescent="0.2">
      <c r="A40" s="3"/>
      <c r="B40" s="125">
        <v>242</v>
      </c>
      <c r="C40" s="130" t="s">
        <v>32</v>
      </c>
      <c r="D40" s="220"/>
      <c r="E40" s="220"/>
      <c r="F40" s="220"/>
      <c r="G40" s="220"/>
      <c r="H40" s="220"/>
      <c r="I40" s="220"/>
    </row>
    <row r="41" spans="1:11" x14ac:dyDescent="0.2">
      <c r="A41" s="3"/>
      <c r="B41" s="131">
        <v>244</v>
      </c>
      <c r="C41" s="126" t="s">
        <v>33</v>
      </c>
      <c r="D41" s="220"/>
      <c r="E41" s="220"/>
      <c r="F41" s="220"/>
      <c r="G41" s="220"/>
      <c r="H41" s="220"/>
      <c r="I41" s="220"/>
    </row>
    <row r="42" spans="1:11" x14ac:dyDescent="0.2">
      <c r="A42" s="2">
        <v>13</v>
      </c>
      <c r="B42" s="118">
        <v>25</v>
      </c>
      <c r="C42" s="127" t="s">
        <v>34</v>
      </c>
      <c r="D42" s="216"/>
      <c r="E42" s="216"/>
      <c r="F42" s="216"/>
      <c r="G42" s="216"/>
      <c r="H42" s="216"/>
      <c r="I42" s="216"/>
    </row>
    <row r="43" spans="1:11" x14ac:dyDescent="0.2">
      <c r="A43" s="2">
        <v>14</v>
      </c>
      <c r="B43" s="118">
        <v>26</v>
      </c>
      <c r="C43" s="127" t="s">
        <v>16</v>
      </c>
      <c r="D43" s="216"/>
      <c r="E43" s="216"/>
      <c r="F43" s="216"/>
      <c r="G43" s="216"/>
      <c r="H43" s="216"/>
      <c r="I43" s="216"/>
    </row>
    <row r="44" spans="1:11" x14ac:dyDescent="0.2">
      <c r="A44" s="2">
        <v>15</v>
      </c>
      <c r="B44" s="118">
        <v>27</v>
      </c>
      <c r="C44" s="127" t="s">
        <v>35</v>
      </c>
      <c r="D44" s="216"/>
      <c r="E44" s="216"/>
      <c r="F44" s="216"/>
      <c r="G44" s="216"/>
      <c r="H44" s="216"/>
      <c r="I44" s="216"/>
    </row>
    <row r="45" spans="1:11" x14ac:dyDescent="0.2">
      <c r="A45" s="2">
        <v>16</v>
      </c>
      <c r="B45" s="118">
        <v>29</v>
      </c>
      <c r="C45" s="127" t="s">
        <v>36</v>
      </c>
      <c r="D45" s="216"/>
      <c r="E45" s="216"/>
      <c r="F45" s="216"/>
      <c r="G45" s="216"/>
      <c r="H45" s="216"/>
      <c r="I45" s="216"/>
    </row>
    <row r="46" spans="1:11" x14ac:dyDescent="0.2">
      <c r="A46" s="2">
        <v>17</v>
      </c>
      <c r="B46" s="118">
        <v>31</v>
      </c>
      <c r="C46" s="127" t="s">
        <v>37</v>
      </c>
      <c r="D46" s="216"/>
      <c r="E46" s="216"/>
      <c r="F46" s="216"/>
      <c r="G46" s="216"/>
      <c r="H46" s="216"/>
      <c r="I46" s="216"/>
    </row>
    <row r="47" spans="1:11" x14ac:dyDescent="0.2">
      <c r="A47" s="2">
        <v>18</v>
      </c>
      <c r="B47" s="118">
        <v>32</v>
      </c>
      <c r="C47" s="127" t="s">
        <v>38</v>
      </c>
      <c r="D47" s="216"/>
      <c r="E47" s="216"/>
      <c r="F47" s="216"/>
      <c r="G47" s="216"/>
      <c r="H47" s="216"/>
      <c r="I47" s="216"/>
    </row>
    <row r="48" spans="1:11" x14ac:dyDescent="0.2">
      <c r="A48" s="2">
        <v>19</v>
      </c>
      <c r="B48" s="144">
        <v>33</v>
      </c>
      <c r="C48" s="145" t="s">
        <v>91</v>
      </c>
      <c r="D48" s="216"/>
      <c r="E48" s="216"/>
      <c r="F48" s="216"/>
      <c r="G48" s="216"/>
      <c r="H48" s="216"/>
      <c r="I48" s="216"/>
    </row>
    <row r="49" spans="1:11" x14ac:dyDescent="0.2">
      <c r="A49" s="143" t="s">
        <v>39</v>
      </c>
      <c r="B49" s="146" t="s">
        <v>40</v>
      </c>
      <c r="C49" s="147"/>
      <c r="D49" s="221">
        <f t="shared" ref="D49:I49" si="4">D5-D23</f>
        <v>0</v>
      </c>
      <c r="E49" s="222">
        <f t="shared" si="4"/>
        <v>0</v>
      </c>
      <c r="F49" s="222">
        <f t="shared" si="4"/>
        <v>0</v>
      </c>
      <c r="G49" s="222">
        <f t="shared" si="4"/>
        <v>0</v>
      </c>
      <c r="H49" s="222">
        <f t="shared" si="4"/>
        <v>0</v>
      </c>
      <c r="I49" s="222">
        <f t="shared" si="4"/>
        <v>0</v>
      </c>
      <c r="K49" s="1" t="s">
        <v>708</v>
      </c>
    </row>
    <row r="50" spans="1:11" x14ac:dyDescent="0.2">
      <c r="A50" s="74" t="s">
        <v>41</v>
      </c>
      <c r="B50" s="84" t="s">
        <v>42</v>
      </c>
      <c r="C50" s="154"/>
      <c r="D50" s="223">
        <f>D84</f>
        <v>0</v>
      </c>
      <c r="E50" s="223">
        <f>E84</f>
        <v>0</v>
      </c>
      <c r="F50" s="223">
        <f>F84</f>
        <v>0</v>
      </c>
      <c r="G50" s="223">
        <f t="shared" ref="G50:I50" si="5">G84</f>
        <v>0</v>
      </c>
      <c r="H50" s="223">
        <f t="shared" si="5"/>
        <v>0</v>
      </c>
      <c r="I50" s="223">
        <f t="shared" si="5"/>
        <v>0</v>
      </c>
      <c r="K50" s="1" t="s">
        <v>708</v>
      </c>
    </row>
    <row r="51" spans="1:11" x14ac:dyDescent="0.2">
      <c r="A51" s="75" t="s">
        <v>43</v>
      </c>
      <c r="B51" s="76" t="s">
        <v>99</v>
      </c>
      <c r="C51" s="155"/>
      <c r="D51" s="224"/>
      <c r="E51" s="224"/>
      <c r="F51" s="225"/>
      <c r="G51" s="225"/>
      <c r="H51" s="225"/>
      <c r="I51" s="225"/>
      <c r="K51" s="1" t="s">
        <v>710</v>
      </c>
    </row>
    <row r="52" spans="1:11" x14ac:dyDescent="0.2">
      <c r="A52" s="78" t="s">
        <v>44</v>
      </c>
      <c r="B52" s="79" t="s">
        <v>45</v>
      </c>
      <c r="C52" s="156"/>
      <c r="D52" s="226">
        <f>D49+D50</f>
        <v>0</v>
      </c>
      <c r="E52" s="226">
        <f t="shared" ref="E52:I52" si="6">E49+E50</f>
        <v>0</v>
      </c>
      <c r="F52" s="226">
        <f t="shared" si="6"/>
        <v>0</v>
      </c>
      <c r="G52" s="226">
        <f t="shared" si="6"/>
        <v>0</v>
      </c>
      <c r="H52" s="226">
        <f t="shared" si="6"/>
        <v>0</v>
      </c>
      <c r="I52" s="226">
        <f t="shared" si="6"/>
        <v>0</v>
      </c>
      <c r="K52" s="1" t="s">
        <v>708</v>
      </c>
    </row>
    <row r="53" spans="1:11" x14ac:dyDescent="0.2">
      <c r="A53" s="81"/>
      <c r="B53" s="199"/>
      <c r="C53" s="199"/>
      <c r="D53" s="227"/>
      <c r="E53" s="227"/>
      <c r="F53" s="227"/>
      <c r="G53" s="227"/>
      <c r="H53" s="227"/>
      <c r="I53" s="228"/>
      <c r="K53" s="40"/>
    </row>
    <row r="54" spans="1:11" x14ac:dyDescent="0.2">
      <c r="A54" s="143" t="s">
        <v>46</v>
      </c>
      <c r="B54" s="92" t="s">
        <v>82</v>
      </c>
      <c r="C54" s="171"/>
      <c r="D54" s="229">
        <f>D55+D56+D57+D59+D60+D61+D62</f>
        <v>0</v>
      </c>
      <c r="E54" s="229">
        <f t="shared" ref="E54:I54" si="7">E55+E56+E57+E59+E60+E61+E62</f>
        <v>0</v>
      </c>
      <c r="F54" s="229">
        <f t="shared" si="7"/>
        <v>0</v>
      </c>
      <c r="G54" s="229">
        <f t="shared" si="7"/>
        <v>0</v>
      </c>
      <c r="H54" s="229">
        <f t="shared" si="7"/>
        <v>0</v>
      </c>
      <c r="I54" s="229">
        <f t="shared" si="7"/>
        <v>0</v>
      </c>
    </row>
    <row r="55" spans="1:11" x14ac:dyDescent="0.2">
      <c r="A55" s="118">
        <v>20</v>
      </c>
      <c r="B55" s="200">
        <v>43</v>
      </c>
      <c r="C55" s="202" t="s">
        <v>92</v>
      </c>
      <c r="D55" s="271"/>
      <c r="E55" s="271"/>
      <c r="F55" s="271"/>
      <c r="G55" s="271"/>
      <c r="H55" s="271"/>
      <c r="I55" s="271"/>
    </row>
    <row r="56" spans="1:11" x14ac:dyDescent="0.2">
      <c r="A56" s="118">
        <v>21</v>
      </c>
      <c r="B56" s="118">
        <v>44</v>
      </c>
      <c r="C56" s="127" t="s">
        <v>47</v>
      </c>
      <c r="D56" s="271"/>
      <c r="E56" s="271"/>
      <c r="F56" s="271"/>
      <c r="G56" s="271"/>
      <c r="H56" s="271"/>
      <c r="I56" s="271"/>
    </row>
    <row r="57" spans="1:11" x14ac:dyDescent="0.2">
      <c r="A57" s="118">
        <v>22</v>
      </c>
      <c r="B57" s="118">
        <v>45</v>
      </c>
      <c r="C57" s="127" t="s">
        <v>93</v>
      </c>
      <c r="D57" s="271"/>
      <c r="E57" s="271"/>
      <c r="F57" s="271"/>
      <c r="G57" s="271"/>
      <c r="H57" s="271"/>
      <c r="I57" s="271"/>
    </row>
    <row r="58" spans="1:11" x14ac:dyDescent="0.2">
      <c r="A58" s="134"/>
      <c r="B58" s="125">
        <v>4540101</v>
      </c>
      <c r="C58" s="126" t="s">
        <v>48</v>
      </c>
      <c r="D58" s="272"/>
      <c r="E58" s="272"/>
      <c r="F58" s="272"/>
      <c r="G58" s="272"/>
      <c r="H58" s="272"/>
      <c r="I58" s="272"/>
    </row>
    <row r="59" spans="1:11" x14ac:dyDescent="0.2">
      <c r="A59" s="118">
        <v>23</v>
      </c>
      <c r="B59" s="118">
        <v>49</v>
      </c>
      <c r="C59" s="127" t="s">
        <v>49</v>
      </c>
      <c r="D59" s="271"/>
      <c r="E59" s="271"/>
      <c r="F59" s="271"/>
      <c r="G59" s="271"/>
      <c r="H59" s="271"/>
      <c r="I59" s="271"/>
    </row>
    <row r="60" spans="1:11" x14ac:dyDescent="0.2">
      <c r="A60" s="118">
        <v>24</v>
      </c>
      <c r="B60" s="118">
        <v>53</v>
      </c>
      <c r="C60" s="127" t="s">
        <v>50</v>
      </c>
      <c r="D60" s="271"/>
      <c r="E60" s="271"/>
      <c r="F60" s="271"/>
      <c r="G60" s="271"/>
      <c r="H60" s="271"/>
      <c r="I60" s="271"/>
    </row>
    <row r="61" spans="1:11" x14ac:dyDescent="0.2">
      <c r="A61" s="118">
        <v>25</v>
      </c>
      <c r="B61" s="118">
        <v>54</v>
      </c>
      <c r="C61" s="127" t="s">
        <v>47</v>
      </c>
      <c r="D61" s="271"/>
      <c r="E61" s="271"/>
      <c r="F61" s="271"/>
      <c r="G61" s="271"/>
      <c r="H61" s="271"/>
      <c r="I61" s="271"/>
    </row>
    <row r="62" spans="1:11" x14ac:dyDescent="0.2">
      <c r="A62" s="118">
        <v>26</v>
      </c>
      <c r="B62" s="118">
        <v>59</v>
      </c>
      <c r="C62" s="127" t="s">
        <v>51</v>
      </c>
      <c r="D62" s="230"/>
      <c r="E62" s="230"/>
      <c r="F62" s="230"/>
      <c r="G62" s="230"/>
      <c r="H62" s="230"/>
      <c r="I62" s="230"/>
    </row>
    <row r="63" spans="1:11" x14ac:dyDescent="0.2">
      <c r="A63" s="134"/>
      <c r="B63" s="203">
        <v>593</v>
      </c>
      <c r="C63" s="204" t="s">
        <v>52</v>
      </c>
      <c r="D63" s="231"/>
      <c r="E63" s="231"/>
      <c r="F63" s="231"/>
      <c r="G63" s="231"/>
      <c r="H63" s="231"/>
      <c r="I63" s="231"/>
    </row>
    <row r="64" spans="1:11" x14ac:dyDescent="0.2">
      <c r="A64" s="143" t="s">
        <v>53</v>
      </c>
      <c r="B64" s="92" t="s">
        <v>83</v>
      </c>
      <c r="C64" s="171"/>
      <c r="D64" s="229">
        <f>D65+D66+D67+D69+D70+D71+D72</f>
        <v>0</v>
      </c>
      <c r="E64" s="229">
        <f t="shared" ref="E64:I64" si="8">E65+E66+E67+E69+E70+E71+E72</f>
        <v>0</v>
      </c>
      <c r="F64" s="229">
        <f t="shared" si="8"/>
        <v>0</v>
      </c>
      <c r="G64" s="229">
        <f t="shared" si="8"/>
        <v>0</v>
      </c>
      <c r="H64" s="229">
        <f t="shared" si="8"/>
        <v>0</v>
      </c>
      <c r="I64" s="229">
        <f t="shared" si="8"/>
        <v>0</v>
      </c>
    </row>
    <row r="65" spans="1:11" x14ac:dyDescent="0.2">
      <c r="A65" s="2">
        <v>27</v>
      </c>
      <c r="B65" s="200">
        <v>43</v>
      </c>
      <c r="C65" s="202" t="s">
        <v>92</v>
      </c>
      <c r="D65" s="271"/>
      <c r="E65" s="271"/>
      <c r="F65" s="271"/>
      <c r="G65" s="271"/>
      <c r="H65" s="271"/>
      <c r="I65" s="271"/>
    </row>
    <row r="66" spans="1:11" x14ac:dyDescent="0.2">
      <c r="A66" s="2">
        <v>28</v>
      </c>
      <c r="B66" s="118">
        <v>44</v>
      </c>
      <c r="C66" s="127" t="s">
        <v>47</v>
      </c>
      <c r="D66" s="271"/>
      <c r="E66" s="271"/>
      <c r="F66" s="271"/>
      <c r="G66" s="271"/>
      <c r="H66" s="271"/>
      <c r="I66" s="271"/>
    </row>
    <row r="67" spans="1:11" x14ac:dyDescent="0.2">
      <c r="A67" s="2">
        <v>29</v>
      </c>
      <c r="B67" s="118">
        <v>45</v>
      </c>
      <c r="C67" s="127" t="s">
        <v>93</v>
      </c>
      <c r="D67" s="271"/>
      <c r="E67" s="271"/>
      <c r="F67" s="271"/>
      <c r="G67" s="271"/>
      <c r="H67" s="271"/>
      <c r="I67" s="271"/>
    </row>
    <row r="68" spans="1:11" x14ac:dyDescent="0.2">
      <c r="A68" s="3"/>
      <c r="B68" s="125">
        <v>4540101</v>
      </c>
      <c r="C68" s="126" t="s">
        <v>48</v>
      </c>
      <c r="D68" s="272"/>
      <c r="E68" s="272"/>
      <c r="F68" s="272"/>
      <c r="G68" s="272"/>
      <c r="H68" s="272"/>
      <c r="I68" s="272"/>
    </row>
    <row r="69" spans="1:11" x14ac:dyDescent="0.2">
      <c r="A69" s="2">
        <v>30</v>
      </c>
      <c r="B69" s="118">
        <v>49</v>
      </c>
      <c r="C69" s="127" t="s">
        <v>49</v>
      </c>
      <c r="D69" s="271"/>
      <c r="E69" s="271"/>
      <c r="F69" s="271"/>
      <c r="G69" s="271"/>
      <c r="H69" s="271"/>
      <c r="I69" s="271"/>
    </row>
    <row r="70" spans="1:11" x14ac:dyDescent="0.2">
      <c r="A70" s="2">
        <v>31</v>
      </c>
      <c r="B70" s="118">
        <v>53</v>
      </c>
      <c r="C70" s="127" t="s">
        <v>50</v>
      </c>
      <c r="D70" s="271"/>
      <c r="E70" s="271"/>
      <c r="F70" s="271"/>
      <c r="G70" s="271"/>
      <c r="H70" s="271"/>
      <c r="I70" s="271"/>
    </row>
    <row r="71" spans="1:11" x14ac:dyDescent="0.2">
      <c r="A71" s="2">
        <v>32</v>
      </c>
      <c r="B71" s="118">
        <v>54</v>
      </c>
      <c r="C71" s="127" t="s">
        <v>47</v>
      </c>
      <c r="D71" s="271"/>
      <c r="E71" s="271"/>
      <c r="F71" s="271"/>
      <c r="G71" s="271"/>
      <c r="H71" s="271"/>
      <c r="I71" s="271"/>
    </row>
    <row r="72" spans="1:11" x14ac:dyDescent="0.2">
      <c r="A72" s="2">
        <v>33</v>
      </c>
      <c r="B72" s="118">
        <v>59</v>
      </c>
      <c r="C72" s="127" t="s">
        <v>51</v>
      </c>
      <c r="D72" s="230"/>
      <c r="E72" s="230"/>
      <c r="F72" s="230"/>
      <c r="G72" s="230"/>
      <c r="H72" s="230"/>
      <c r="I72" s="230"/>
    </row>
    <row r="73" spans="1:11" x14ac:dyDescent="0.2">
      <c r="A73" s="3"/>
      <c r="B73" s="125">
        <v>593</v>
      </c>
      <c r="C73" s="126" t="s">
        <v>52</v>
      </c>
      <c r="D73" s="231"/>
      <c r="E73" s="231"/>
      <c r="F73" s="231"/>
      <c r="G73" s="231"/>
      <c r="H73" s="231"/>
      <c r="I73" s="231"/>
    </row>
    <row r="74" spans="1:11" x14ac:dyDescent="0.2">
      <c r="A74" s="74" t="s">
        <v>54</v>
      </c>
      <c r="B74" s="84" t="s">
        <v>55</v>
      </c>
      <c r="C74" s="85"/>
      <c r="D74" s="232">
        <f t="shared" ref="D74:I74" si="9">+D5+D54</f>
        <v>0</v>
      </c>
      <c r="E74" s="232">
        <f t="shared" si="9"/>
        <v>0</v>
      </c>
      <c r="F74" s="232">
        <f t="shared" si="9"/>
        <v>0</v>
      </c>
      <c r="G74" s="232">
        <f t="shared" si="9"/>
        <v>0</v>
      </c>
      <c r="H74" s="232">
        <f t="shared" si="9"/>
        <v>0</v>
      </c>
      <c r="I74" s="232">
        <f t="shared" si="9"/>
        <v>0</v>
      </c>
      <c r="K74" s="1" t="s">
        <v>708</v>
      </c>
    </row>
    <row r="75" spans="1:11" x14ac:dyDescent="0.2">
      <c r="A75" s="74" t="s">
        <v>56</v>
      </c>
      <c r="B75" s="84" t="s">
        <v>84</v>
      </c>
      <c r="C75" s="85"/>
      <c r="D75" s="232">
        <f t="shared" ref="D75:I75" si="10">D23+D64</f>
        <v>0</v>
      </c>
      <c r="E75" s="232">
        <f t="shared" si="10"/>
        <v>0</v>
      </c>
      <c r="F75" s="232">
        <f t="shared" si="10"/>
        <v>0</v>
      </c>
      <c r="G75" s="232">
        <f t="shared" si="10"/>
        <v>0</v>
      </c>
      <c r="H75" s="232">
        <f t="shared" si="10"/>
        <v>0</v>
      </c>
      <c r="I75" s="232">
        <f t="shared" si="10"/>
        <v>0</v>
      </c>
      <c r="K75" s="1" t="s">
        <v>708</v>
      </c>
    </row>
    <row r="76" spans="1:11" x14ac:dyDescent="0.2">
      <c r="A76" s="74" t="s">
        <v>57</v>
      </c>
      <c r="B76" s="84" t="s">
        <v>58</v>
      </c>
      <c r="C76" s="85"/>
      <c r="D76" s="232">
        <f>D74-D75</f>
        <v>0</v>
      </c>
      <c r="E76" s="232">
        <f t="shared" ref="E76:I76" si="11">E74-E75</f>
        <v>0</v>
      </c>
      <c r="F76" s="232">
        <f t="shared" si="11"/>
        <v>0</v>
      </c>
      <c r="G76" s="232">
        <f t="shared" si="11"/>
        <v>0</v>
      </c>
      <c r="H76" s="232">
        <f t="shared" si="11"/>
        <v>0</v>
      </c>
      <c r="I76" s="232">
        <f t="shared" si="11"/>
        <v>0</v>
      </c>
      <c r="K76" s="1" t="s">
        <v>708</v>
      </c>
    </row>
    <row r="77" spans="1:11" x14ac:dyDescent="0.2">
      <c r="D77" s="233"/>
      <c r="E77" s="233"/>
      <c r="F77" s="233"/>
      <c r="G77" s="233"/>
      <c r="H77" s="233"/>
      <c r="I77" s="233"/>
      <c r="K77" s="40"/>
    </row>
    <row r="78" spans="1:11" x14ac:dyDescent="0.2">
      <c r="B78" s="198" t="s">
        <v>694</v>
      </c>
      <c r="C78" s="198"/>
      <c r="D78" s="251"/>
      <c r="E78" s="233"/>
      <c r="F78" s="234"/>
      <c r="G78" s="234"/>
      <c r="H78" s="234"/>
      <c r="I78" s="252"/>
      <c r="K78" s="40"/>
    </row>
    <row r="79" spans="1:11" x14ac:dyDescent="0.2">
      <c r="B79" s="196"/>
      <c r="C79" s="196"/>
      <c r="D79" s="251"/>
      <c r="E79" s="235"/>
      <c r="F79" s="234"/>
      <c r="G79" s="234"/>
      <c r="H79" s="234"/>
      <c r="I79" s="252"/>
      <c r="K79" s="40"/>
    </row>
    <row r="80" spans="1:11" x14ac:dyDescent="0.2">
      <c r="B80" s="196"/>
      <c r="C80" s="253"/>
      <c r="D80" s="254">
        <f t="shared" ref="D80:I80" si="12">D3</f>
        <v>2024</v>
      </c>
      <c r="E80" s="255">
        <f t="shared" si="12"/>
        <v>2025</v>
      </c>
      <c r="F80" s="255">
        <f t="shared" si="12"/>
        <v>2026</v>
      </c>
      <c r="G80" s="255">
        <f t="shared" si="12"/>
        <v>2027</v>
      </c>
      <c r="H80" s="255">
        <f t="shared" si="12"/>
        <v>2028</v>
      </c>
      <c r="I80" s="255">
        <f t="shared" si="12"/>
        <v>2029</v>
      </c>
      <c r="K80" s="40"/>
    </row>
    <row r="81" spans="2:11" ht="33.75" x14ac:dyDescent="0.2">
      <c r="B81" s="196"/>
      <c r="C81" s="256" t="s">
        <v>695</v>
      </c>
      <c r="D81" s="257" t="s">
        <v>3</v>
      </c>
      <c r="E81" s="258" t="s">
        <v>4</v>
      </c>
      <c r="F81" s="258" t="s">
        <v>5</v>
      </c>
      <c r="G81" s="258" t="s">
        <v>5</v>
      </c>
      <c r="H81" s="258" t="s">
        <v>5</v>
      </c>
      <c r="I81" s="258" t="s">
        <v>5</v>
      </c>
      <c r="K81" s="40"/>
    </row>
    <row r="82" spans="2:11" x14ac:dyDescent="0.2">
      <c r="B82" s="205"/>
      <c r="C82" s="259" t="s">
        <v>699</v>
      </c>
      <c r="D82" s="260"/>
      <c r="E82" s="261">
        <f>D83</f>
        <v>0</v>
      </c>
      <c r="F82" s="261">
        <f t="shared" ref="F82:I82" si="13">E83</f>
        <v>0</v>
      </c>
      <c r="G82" s="261">
        <f t="shared" si="13"/>
        <v>0</v>
      </c>
      <c r="H82" s="261">
        <f t="shared" si="13"/>
        <v>0</v>
      </c>
      <c r="I82" s="261">
        <f t="shared" si="13"/>
        <v>0</v>
      </c>
      <c r="K82" s="40"/>
    </row>
    <row r="83" spans="2:11" x14ac:dyDescent="0.2">
      <c r="B83" s="205"/>
      <c r="C83" s="262" t="s">
        <v>700</v>
      </c>
      <c r="D83" s="260"/>
      <c r="E83" s="260"/>
      <c r="F83" s="263"/>
      <c r="G83" s="263"/>
      <c r="H83" s="263"/>
      <c r="I83" s="263"/>
      <c r="K83" s="40"/>
    </row>
    <row r="84" spans="2:11" ht="13.5" thickBot="1" x14ac:dyDescent="0.25">
      <c r="B84" s="205"/>
      <c r="C84" s="264" t="s">
        <v>712</v>
      </c>
      <c r="D84" s="265">
        <f>D82-D83</f>
        <v>0</v>
      </c>
      <c r="E84" s="265">
        <f t="shared" ref="E84" si="14">E82-E83</f>
        <v>0</v>
      </c>
      <c r="F84" s="265">
        <f>F82-F83</f>
        <v>0</v>
      </c>
      <c r="G84" s="265">
        <f t="shared" ref="G84:I84" si="15">G82-G83</f>
        <v>0</v>
      </c>
      <c r="H84" s="265">
        <f t="shared" si="15"/>
        <v>0</v>
      </c>
      <c r="I84" s="265">
        <f t="shared" si="15"/>
        <v>0</v>
      </c>
      <c r="K84" s="40"/>
    </row>
    <row r="85" spans="2:11" ht="13.5" thickTop="1" x14ac:dyDescent="0.2">
      <c r="C85" s="206" t="s">
        <v>697</v>
      </c>
      <c r="D85" s="233"/>
      <c r="E85" s="233"/>
      <c r="F85" s="233"/>
      <c r="G85" s="233"/>
      <c r="H85" s="233"/>
      <c r="I85" s="233"/>
      <c r="K85" s="40"/>
    </row>
    <row r="86" spans="2:11" x14ac:dyDescent="0.2">
      <c r="C86" s="206"/>
      <c r="D86" s="233"/>
      <c r="E86" s="233"/>
      <c r="F86" s="233"/>
      <c r="G86" s="233"/>
      <c r="H86" s="233"/>
      <c r="I86" s="233"/>
      <c r="K86" s="40"/>
    </row>
    <row r="87" spans="2:11" ht="15" x14ac:dyDescent="0.2">
      <c r="B87" s="87" t="s">
        <v>85</v>
      </c>
      <c r="C87" s="87"/>
      <c r="D87" s="233"/>
      <c r="E87" s="233"/>
      <c r="F87" s="233"/>
      <c r="G87" s="233"/>
      <c r="H87" s="233"/>
      <c r="I87" s="233"/>
      <c r="K87" s="40"/>
    </row>
    <row r="88" spans="2:11" x14ac:dyDescent="0.2">
      <c r="B88" s="15" t="s">
        <v>60</v>
      </c>
      <c r="D88" s="236"/>
      <c r="E88" s="235"/>
      <c r="F88" s="235"/>
      <c r="G88" s="235"/>
      <c r="H88" s="235"/>
      <c r="I88" s="235"/>
      <c r="K88" s="40"/>
    </row>
    <row r="89" spans="2:11" ht="15" x14ac:dyDescent="0.25">
      <c r="C89" s="88"/>
      <c r="D89" s="237"/>
      <c r="E89" s="237"/>
      <c r="F89" s="237"/>
      <c r="G89" s="237"/>
      <c r="H89" s="237"/>
      <c r="I89" s="237"/>
      <c r="K89" s="40"/>
    </row>
    <row r="90" spans="2:11" x14ac:dyDescent="0.2">
      <c r="C90" s="157" t="s">
        <v>59</v>
      </c>
      <c r="D90" s="238">
        <f t="shared" ref="D90:I90" si="16">D3</f>
        <v>2024</v>
      </c>
      <c r="E90" s="238">
        <f t="shared" si="16"/>
        <v>2025</v>
      </c>
      <c r="F90" s="238">
        <f t="shared" si="16"/>
        <v>2026</v>
      </c>
      <c r="G90" s="238">
        <f t="shared" si="16"/>
        <v>2027</v>
      </c>
      <c r="H90" s="238">
        <f t="shared" si="16"/>
        <v>2028</v>
      </c>
      <c r="I90" s="238">
        <f t="shared" si="16"/>
        <v>2029</v>
      </c>
      <c r="K90" s="40"/>
    </row>
    <row r="91" spans="2:11" ht="33.75" x14ac:dyDescent="0.25">
      <c r="B91" s="18"/>
      <c r="C91" s="158"/>
      <c r="D91" s="257" t="s">
        <v>3</v>
      </c>
      <c r="E91" s="258" t="s">
        <v>4</v>
      </c>
      <c r="F91" s="258" t="s">
        <v>5</v>
      </c>
      <c r="G91" s="258" t="s">
        <v>5</v>
      </c>
      <c r="H91" s="258" t="s">
        <v>5</v>
      </c>
      <c r="I91" s="258" t="s">
        <v>5</v>
      </c>
      <c r="K91" s="40"/>
    </row>
    <row r="92" spans="2:11" ht="13.5" thickBot="1" x14ac:dyDescent="0.25">
      <c r="B92" s="174" t="s">
        <v>61</v>
      </c>
      <c r="C92" s="92" t="s">
        <v>62</v>
      </c>
      <c r="D92" s="239">
        <f>D93+D94+D97+D98</f>
        <v>0</v>
      </c>
      <c r="E92" s="239">
        <f t="shared" ref="E92:I92" si="17">E93+E94+E97+E98</f>
        <v>0</v>
      </c>
      <c r="F92" s="239">
        <f t="shared" si="17"/>
        <v>0</v>
      </c>
      <c r="G92" s="239">
        <f t="shared" si="17"/>
        <v>0</v>
      </c>
      <c r="H92" s="239">
        <f t="shared" si="17"/>
        <v>0</v>
      </c>
      <c r="I92" s="239">
        <f t="shared" si="17"/>
        <v>0</v>
      </c>
      <c r="K92" s="40"/>
    </row>
    <row r="93" spans="2:11" x14ac:dyDescent="0.2">
      <c r="B93" s="207">
        <v>11</v>
      </c>
      <c r="C93" s="70" t="s">
        <v>63</v>
      </c>
      <c r="D93" s="240">
        <f t="shared" ref="D93:I93" si="18">D6</f>
        <v>0</v>
      </c>
      <c r="E93" s="240">
        <f t="shared" si="18"/>
        <v>0</v>
      </c>
      <c r="F93" s="240">
        <f t="shared" si="18"/>
        <v>0</v>
      </c>
      <c r="G93" s="240">
        <f t="shared" si="18"/>
        <v>0</v>
      </c>
      <c r="H93" s="240">
        <f t="shared" si="18"/>
        <v>0</v>
      </c>
      <c r="I93" s="240">
        <f t="shared" si="18"/>
        <v>0</v>
      </c>
      <c r="K93" s="40"/>
    </row>
    <row r="94" spans="2:11" x14ac:dyDescent="0.2">
      <c r="B94" s="208"/>
      <c r="C94" s="89" t="s">
        <v>64</v>
      </c>
      <c r="D94" s="241">
        <f>D95+D96</f>
        <v>0</v>
      </c>
      <c r="E94" s="241">
        <f t="shared" ref="E94:I94" si="19">E95+E96</f>
        <v>0</v>
      </c>
      <c r="F94" s="241">
        <f t="shared" si="19"/>
        <v>0</v>
      </c>
      <c r="G94" s="241">
        <f t="shared" si="19"/>
        <v>0</v>
      </c>
      <c r="H94" s="241">
        <f t="shared" si="19"/>
        <v>0</v>
      </c>
      <c r="I94" s="241">
        <f t="shared" si="19"/>
        <v>0</v>
      </c>
      <c r="K94" s="40"/>
    </row>
    <row r="95" spans="2:11" x14ac:dyDescent="0.2">
      <c r="B95" s="209" t="s">
        <v>66</v>
      </c>
      <c r="C95" s="89" t="s">
        <v>690</v>
      </c>
      <c r="D95" s="241"/>
      <c r="E95" s="241"/>
      <c r="F95" s="241"/>
      <c r="G95" s="241"/>
      <c r="H95" s="241"/>
      <c r="I95" s="241"/>
      <c r="K95" s="40"/>
    </row>
    <row r="96" spans="2:11" x14ac:dyDescent="0.2">
      <c r="B96" s="209" t="s">
        <v>66</v>
      </c>
      <c r="C96" s="89" t="s">
        <v>691</v>
      </c>
      <c r="D96" s="242">
        <f>D11+D12</f>
        <v>0</v>
      </c>
      <c r="E96" s="242">
        <f t="shared" ref="E96:I96" si="20">E11+E12</f>
        <v>0</v>
      </c>
      <c r="F96" s="242">
        <f t="shared" si="20"/>
        <v>0</v>
      </c>
      <c r="G96" s="242">
        <f t="shared" si="20"/>
        <v>0</v>
      </c>
      <c r="H96" s="242">
        <f t="shared" si="20"/>
        <v>0</v>
      </c>
      <c r="I96" s="242">
        <f t="shared" si="20"/>
        <v>0</v>
      </c>
      <c r="K96" s="40"/>
    </row>
    <row r="97" spans="1:11" x14ac:dyDescent="0.2">
      <c r="B97" s="209">
        <v>151</v>
      </c>
      <c r="C97" s="89" t="s">
        <v>16</v>
      </c>
      <c r="D97" s="241">
        <f>+D18+D19</f>
        <v>0</v>
      </c>
      <c r="E97" s="241">
        <f t="shared" ref="E97:I97" si="21">+E18+E19</f>
        <v>0</v>
      </c>
      <c r="F97" s="241">
        <f t="shared" si="21"/>
        <v>0</v>
      </c>
      <c r="G97" s="241">
        <f t="shared" si="21"/>
        <v>0</v>
      </c>
      <c r="H97" s="241">
        <f t="shared" si="21"/>
        <v>0</v>
      </c>
      <c r="I97" s="241">
        <f t="shared" si="21"/>
        <v>0</v>
      </c>
      <c r="K97" s="40"/>
    </row>
    <row r="98" spans="1:11" x14ac:dyDescent="0.2">
      <c r="B98" s="210" t="s">
        <v>68</v>
      </c>
      <c r="C98" s="89" t="s">
        <v>69</v>
      </c>
      <c r="D98" s="241">
        <f>D9+D10-D11-D12+D16+D17-D18-D19</f>
        <v>0</v>
      </c>
      <c r="E98" s="241">
        <f t="shared" ref="E98:I98" si="22">E9+E10-E11-E12+E16+E17-E18-E19</f>
        <v>0</v>
      </c>
      <c r="F98" s="241">
        <f t="shared" si="22"/>
        <v>0</v>
      </c>
      <c r="G98" s="241">
        <f t="shared" si="22"/>
        <v>0</v>
      </c>
      <c r="H98" s="241">
        <f t="shared" si="22"/>
        <v>0</v>
      </c>
      <c r="I98" s="241">
        <f t="shared" si="22"/>
        <v>0</v>
      </c>
      <c r="K98" s="40"/>
    </row>
    <row r="99" spans="1:11" x14ac:dyDescent="0.2">
      <c r="B99" s="210"/>
      <c r="C99" s="92" t="s">
        <v>70</v>
      </c>
      <c r="D99" s="229">
        <f>D100+D101+D102+D104+D103</f>
        <v>0</v>
      </c>
      <c r="E99" s="229">
        <f t="shared" ref="E99:I99" si="23">E100+E101+E102+E104+E103</f>
        <v>0</v>
      </c>
      <c r="F99" s="229">
        <f t="shared" si="23"/>
        <v>0</v>
      </c>
      <c r="G99" s="229">
        <f t="shared" si="23"/>
        <v>0</v>
      </c>
      <c r="H99" s="229">
        <f t="shared" si="23"/>
        <v>0</v>
      </c>
      <c r="I99" s="229">
        <f t="shared" si="23"/>
        <v>0</v>
      </c>
      <c r="K99" s="40"/>
    </row>
    <row r="100" spans="1:11" x14ac:dyDescent="0.2">
      <c r="B100" s="209">
        <v>21</v>
      </c>
      <c r="C100" s="90" t="s">
        <v>96</v>
      </c>
      <c r="D100" s="241">
        <f t="shared" ref="D100:I100" si="24">D24</f>
        <v>0</v>
      </c>
      <c r="E100" s="241">
        <f t="shared" si="24"/>
        <v>0</v>
      </c>
      <c r="F100" s="241">
        <f t="shared" si="24"/>
        <v>0</v>
      </c>
      <c r="G100" s="241">
        <f t="shared" si="24"/>
        <v>0</v>
      </c>
      <c r="H100" s="241">
        <f t="shared" si="24"/>
        <v>0</v>
      </c>
      <c r="I100" s="241">
        <f t="shared" si="24"/>
        <v>0</v>
      </c>
      <c r="K100" s="40"/>
    </row>
    <row r="101" spans="1:11" x14ac:dyDescent="0.2">
      <c r="B101" s="209">
        <v>26</v>
      </c>
      <c r="C101" s="91" t="s">
        <v>16</v>
      </c>
      <c r="D101" s="241">
        <f t="shared" ref="D101:I101" si="25">D43</f>
        <v>0</v>
      </c>
      <c r="E101" s="241">
        <f t="shared" si="25"/>
        <v>0</v>
      </c>
      <c r="F101" s="241">
        <f t="shared" si="25"/>
        <v>0</v>
      </c>
      <c r="G101" s="241">
        <f t="shared" si="25"/>
        <v>0</v>
      </c>
      <c r="H101" s="241">
        <f t="shared" si="25"/>
        <v>0</v>
      </c>
      <c r="I101" s="241">
        <f t="shared" si="25"/>
        <v>0</v>
      </c>
      <c r="K101" s="40"/>
    </row>
    <row r="102" spans="1:11" x14ac:dyDescent="0.2">
      <c r="B102" s="209">
        <v>23</v>
      </c>
      <c r="C102" s="91" t="s">
        <v>11</v>
      </c>
      <c r="D102" s="241">
        <f t="shared" ref="D102:I102" si="26">D35</f>
        <v>0</v>
      </c>
      <c r="E102" s="241">
        <f t="shared" si="26"/>
        <v>0</v>
      </c>
      <c r="F102" s="241">
        <f t="shared" si="26"/>
        <v>0</v>
      </c>
      <c r="G102" s="241">
        <f t="shared" si="26"/>
        <v>0</v>
      </c>
      <c r="H102" s="241">
        <f t="shared" si="26"/>
        <v>0</v>
      </c>
      <c r="I102" s="241">
        <f t="shared" si="26"/>
        <v>0</v>
      </c>
      <c r="K102" s="40"/>
    </row>
    <row r="103" spans="1:11" x14ac:dyDescent="0.2">
      <c r="B103" s="209" t="s">
        <v>71</v>
      </c>
      <c r="C103" s="91" t="s">
        <v>72</v>
      </c>
      <c r="D103" s="241">
        <f t="shared" ref="D103:I103" si="27">D46-D20</f>
        <v>0</v>
      </c>
      <c r="E103" s="241">
        <f t="shared" si="27"/>
        <v>0</v>
      </c>
      <c r="F103" s="241">
        <f t="shared" si="27"/>
        <v>0</v>
      </c>
      <c r="G103" s="241">
        <f t="shared" si="27"/>
        <v>0</v>
      </c>
      <c r="H103" s="241">
        <f t="shared" si="27"/>
        <v>0</v>
      </c>
      <c r="I103" s="241">
        <f t="shared" si="27"/>
        <v>0</v>
      </c>
      <c r="K103" s="40"/>
    </row>
    <row r="104" spans="1:11" x14ac:dyDescent="0.2">
      <c r="B104" s="209" t="s">
        <v>73</v>
      </c>
      <c r="C104" s="90" t="s">
        <v>74</v>
      </c>
      <c r="D104" s="241">
        <f>D34+D38+D42+D44+D45+D47-D21+D48-D22</f>
        <v>0</v>
      </c>
      <c r="E104" s="241">
        <f t="shared" ref="E104:I104" si="28">E34+E38+E42+E44+E45+E47-E21+E48-E22</f>
        <v>0</v>
      </c>
      <c r="F104" s="241">
        <f t="shared" si="28"/>
        <v>0</v>
      </c>
      <c r="G104" s="241">
        <f t="shared" si="28"/>
        <v>0</v>
      </c>
      <c r="H104" s="241">
        <f t="shared" si="28"/>
        <v>0</v>
      </c>
      <c r="I104" s="241">
        <f t="shared" si="28"/>
        <v>0</v>
      </c>
      <c r="K104" s="40"/>
    </row>
    <row r="105" spans="1:11" x14ac:dyDescent="0.2">
      <c r="B105" s="210"/>
      <c r="C105" s="92" t="s">
        <v>75</v>
      </c>
      <c r="D105" s="229">
        <f>D92-D99</f>
        <v>0</v>
      </c>
      <c r="E105" s="229">
        <f t="shared" ref="E105:I105" si="29">E92-E99</f>
        <v>0</v>
      </c>
      <c r="F105" s="229">
        <f t="shared" si="29"/>
        <v>0</v>
      </c>
      <c r="G105" s="229">
        <f t="shared" si="29"/>
        <v>0</v>
      </c>
      <c r="H105" s="229">
        <f t="shared" si="29"/>
        <v>0</v>
      </c>
      <c r="I105" s="229">
        <f t="shared" si="29"/>
        <v>0</v>
      </c>
      <c r="K105" s="40"/>
    </row>
    <row r="106" spans="1:11" x14ac:dyDescent="0.2">
      <c r="B106" s="210"/>
      <c r="C106" s="92" t="s">
        <v>94</v>
      </c>
      <c r="D106" s="229">
        <f>D50</f>
        <v>0</v>
      </c>
      <c r="E106" s="229">
        <f>E50</f>
        <v>0</v>
      </c>
      <c r="F106" s="229">
        <f>F50</f>
        <v>0</v>
      </c>
      <c r="G106" s="243"/>
      <c r="H106" s="243"/>
      <c r="I106" s="243"/>
      <c r="K106" s="40"/>
    </row>
    <row r="107" spans="1:11" x14ac:dyDescent="0.2">
      <c r="B107" s="209">
        <v>13901</v>
      </c>
      <c r="C107" s="92" t="s">
        <v>76</v>
      </c>
      <c r="D107" s="229">
        <f>D51</f>
        <v>0</v>
      </c>
      <c r="E107" s="229">
        <f>E51</f>
        <v>0</v>
      </c>
      <c r="F107" s="243"/>
      <c r="G107" s="243"/>
      <c r="H107" s="243"/>
      <c r="I107" s="243"/>
      <c r="K107" s="40"/>
    </row>
    <row r="108" spans="1:11" ht="13.5" thickBot="1" x14ac:dyDescent="0.25">
      <c r="B108" s="210"/>
      <c r="C108" s="93" t="s">
        <v>77</v>
      </c>
      <c r="D108" s="244">
        <f>D105+D106+D107</f>
        <v>0</v>
      </c>
      <c r="E108" s="244">
        <f t="shared" ref="E108:I108" si="30">E105+E106+E107</f>
        <v>0</v>
      </c>
      <c r="F108" s="244">
        <f t="shared" si="30"/>
        <v>0</v>
      </c>
      <c r="G108" s="244">
        <f t="shared" si="30"/>
        <v>0</v>
      </c>
      <c r="H108" s="244">
        <f t="shared" si="30"/>
        <v>0</v>
      </c>
      <c r="I108" s="244">
        <f t="shared" si="30"/>
        <v>0</v>
      </c>
      <c r="K108" s="40"/>
    </row>
    <row r="109" spans="1:11" x14ac:dyDescent="0.2">
      <c r="B109" s="19"/>
      <c r="C109" s="20"/>
      <c r="D109" s="21"/>
      <c r="E109" s="21"/>
      <c r="F109" s="21"/>
      <c r="G109" s="21"/>
      <c r="H109" s="21"/>
      <c r="I109" s="21"/>
    </row>
    <row r="110" spans="1:11" s="23" customFormat="1" x14ac:dyDescent="0.25">
      <c r="A110" s="24"/>
      <c r="B110" s="24"/>
      <c r="C110" s="24"/>
      <c r="D110" s="25"/>
      <c r="E110" s="26"/>
      <c r="F110" s="26"/>
      <c r="G110" s="26"/>
      <c r="H110" s="26"/>
      <c r="I110" s="25"/>
      <c r="J110" s="25"/>
    </row>
    <row r="111" spans="1:11" s="23" customFormat="1" x14ac:dyDescent="0.25">
      <c r="A111" s="24"/>
      <c r="B111" s="24"/>
      <c r="C111" s="27"/>
      <c r="D111" s="25"/>
      <c r="E111" s="26"/>
      <c r="F111" s="26"/>
      <c r="G111" s="26"/>
      <c r="H111" s="26"/>
      <c r="I111" s="25"/>
      <c r="J111" s="25"/>
    </row>
    <row r="112" spans="1:11" s="23" customFormat="1" x14ac:dyDescent="0.25">
      <c r="D112" s="26"/>
      <c r="E112" s="28"/>
      <c r="F112" s="28"/>
      <c r="G112" s="28"/>
      <c r="H112" s="28"/>
      <c r="I112" s="26"/>
      <c r="J112" s="26"/>
    </row>
    <row r="113" spans="4:10" s="23" customFormat="1" x14ac:dyDescent="0.2">
      <c r="D113" s="26"/>
      <c r="E113" s="51"/>
      <c r="F113" s="51"/>
      <c r="G113" s="29"/>
      <c r="H113" s="29"/>
      <c r="I113" s="26"/>
      <c r="J113" s="26"/>
    </row>
  </sheetData>
  <sheetProtection algorithmName="SHA-512" hashValue="YTEEqWFCezJrcJXuaM4PhgNVK1V8gk2xd5f4C/VVD9sGGb8Th3jVo9ujodqi4bRl7OX59gW3sMKB/siQHibC+A==" saltValue="dB9CeZXAr/eZb7Y5/tjHwA==" spinCount="100000" sheet="1" objects="1" scenarios="1"/>
  <printOptions horizontalCentered="1"/>
  <pageMargins left="0.11811023622047245" right="0.11811023622047245" top="0.11811023622047245" bottom="0.11811023622047245" header="0.11811023622047245" footer="0.11811023622047245"/>
  <pageSetup paperSize="9" scale="74" orientation="landscape" r:id="rId1"/>
  <headerFooter>
    <oddFooter>Σελίδα &amp;P από &amp;N</oddFooter>
  </headerFooter>
  <rowBreaks count="2" manualBreakCount="2">
    <brk id="52" max="16383" man="1"/>
    <brk id="8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10</vt:i4>
      </vt:variant>
      <vt:variant>
        <vt:lpstr>Καθορισμένες περιοχές</vt:lpstr>
      </vt:variant>
      <vt:variant>
        <vt:i4>17</vt:i4>
      </vt:variant>
    </vt:vector>
  </HeadingPairs>
  <TitlesOfParts>
    <vt:vector size="27" baseType="lpstr">
      <vt:lpstr>Α0.Στοιχεία Φορέα</vt:lpstr>
      <vt:lpstr>DATA</vt:lpstr>
      <vt:lpstr>Α1. Σύνολο ΠΥ</vt:lpstr>
      <vt:lpstr>Α1.1. Τακτικός προϋπ.</vt:lpstr>
      <vt:lpstr>Α1.2. ΠΔΕ, ΤΑΑ &amp; λοιπά εργαλεία</vt:lpstr>
      <vt:lpstr>Α1.2.1 ΠΔΕ Εθνικό</vt:lpstr>
      <vt:lpstr>Α1.2.2 ΠΔΕ Συγχρημ.</vt:lpstr>
      <vt:lpstr>Α1.2.3 ΤΑΑ</vt:lpstr>
      <vt:lpstr>Α1.2.4 Πράσινο Ταμείο</vt:lpstr>
      <vt:lpstr>Α1.2.5 ΑΝΤΩΝΗΣ ΤΡΙΣΗΣ κτλ</vt:lpstr>
      <vt:lpstr>'Α1. Σύνολο ΠΥ'!Print_Area</vt:lpstr>
      <vt:lpstr>'Α1.1. Τακτικός προϋπ.'!Print_Area</vt:lpstr>
      <vt:lpstr>'Α1.2. ΠΔΕ, ΤΑΑ &amp; λοιπά εργαλεία'!Print_Area</vt:lpstr>
      <vt:lpstr>'Α1.2.1 ΠΔΕ Εθνικό'!Print_Area</vt:lpstr>
      <vt:lpstr>'Α1.2.2 ΠΔΕ Συγχρημ.'!Print_Area</vt:lpstr>
      <vt:lpstr>'Α1.2.3 ΤΑΑ'!Print_Area</vt:lpstr>
      <vt:lpstr>'Α1.2.4 Πράσινο Ταμείο'!Print_Area</vt:lpstr>
      <vt:lpstr>'Α1.2.5 ΑΝΤΩΝΗΣ ΤΡΙΣΗΣ κτλ'!Print_Area</vt:lpstr>
      <vt:lpstr>'Α1. Σύνολο ΠΥ'!Print_Titles</vt:lpstr>
      <vt:lpstr>'Α1.1. Τακτικός προϋπ.'!Print_Titles</vt:lpstr>
      <vt:lpstr>'Α1.2. ΠΔΕ, ΤΑΑ &amp; λοιπά εργαλεία'!Print_Titles</vt:lpstr>
      <vt:lpstr>'Α1.2.1 ΠΔΕ Εθνικό'!Print_Titles</vt:lpstr>
      <vt:lpstr>'Α1.2.2 ΠΔΕ Συγχρημ.'!Print_Titles</vt:lpstr>
      <vt:lpstr>'Α1.2.3 ΤΑΑ'!Print_Titles</vt:lpstr>
      <vt:lpstr>'Α1.2.4 Πράσινο Ταμείο'!Print_Titles</vt:lpstr>
      <vt:lpstr>'Α1.2.5 ΑΝΤΩΝΗΣ ΤΡΙΣΗΣ κτλ'!Print_Titles</vt:lpstr>
      <vt:lpstr>DATA!ΕΝΟΠΟΙΗΜΕΝΟΣ_ΚΩΔΙΚΟΣ_ΦΟΡΕΑ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Ανδρέας Ποτολιός</dc:creator>
  <cp:lastModifiedBy>ΠΑΝΑΓΙΩΤΗΣ ΚΑΨΗΣ</cp:lastModifiedBy>
  <cp:lastPrinted>2025-09-16T15:09:06Z</cp:lastPrinted>
  <dcterms:created xsi:type="dcterms:W3CDTF">2025-07-03T09:10:26Z</dcterms:created>
  <dcterms:modified xsi:type="dcterms:W3CDTF">2026-06-30T09:26:32Z</dcterms:modified>
</cp:coreProperties>
</file>