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E:\Τα Εγγραφά μου\ypes\EKLOGIKA\ΕΥΡΩΕΚΛΟΓΕΣ_2024\statistika\"/>
    </mc:Choice>
  </mc:AlternateContent>
  <bookViews>
    <workbookView xWindow="0" yWindow="0" windowWidth="28800" windowHeight="10950" tabRatio="818"/>
  </bookViews>
  <sheets>
    <sheet name="ΕΚΛΟΓΙΚΟ_ΣΩΜΑ_2024A" sheetId="12" r:id="rId1"/>
    <sheet name="ΕΚΛΟΓΙΚΟ_ΣΩΜΑ_2019" sheetId="1" r:id="rId2"/>
    <sheet name="ΜΕΤΑΒΟΛΕΣ_2024A_2019" sheetId="11" r:id="rId3"/>
    <sheet name="ΝΕΟΙ_ΕΚΛΟΓΕΙΣ_2024Α_2019" sheetId="3" r:id="rId4"/>
    <sheet name="ΕΚΛΟΓΙΚΟ_ΣΩΜΑ_2014" sheetId="33" r:id="rId5"/>
    <sheet name="ΜΕΤΑΒΟΛΕΣ_2024Α_2014" sheetId="34" r:id="rId6"/>
    <sheet name="ΝΕΟΙ_ΕΚΛΟΓΕΙΣ_2024Α_2014" sheetId="35" r:id="rId7"/>
    <sheet name="ΕΤΕΡΟΔΗΜΟΤΕΣ_ΚΑΤΑ_ΠΕΡΙΦ_ΠΡΟΕΛ" sheetId="24" r:id="rId8"/>
    <sheet name="ΕΤΕΡΟΔΗΜΟΤΕΣ_ΚΑΤΑ_ΠΕΡΙΦ_ΔΙΑΜΟΝ" sheetId="25" r:id="rId9"/>
    <sheet name="ΔΥΝΑΜΗ_ΜΕ_ΕΤΕΡΟΔΗΜΟΤΕΣ" sheetId="4" r:id="rId10"/>
    <sheet name="top10etero" sheetId="36" r:id="rId11"/>
    <sheet name="ΔΥΝΑΜΗ_ΜΕ_ΕΤΕΡΟΔ_ΑΝΑΛΥΤ" sheetId="5" r:id="rId12"/>
    <sheet name="ΠΙΝΑΚΑΣ_ΕΤΕΡΟΔΗΜΟΤΩΝ_2024_2019" sheetId="7" r:id="rId13"/>
    <sheet name="ΕΠΙΣΤΟΛΙΚΗ ΨΗΦΟΣ ΑΝΑ ΧΩΡΑ" sheetId="38" r:id="rId14"/>
    <sheet name="ΕΠΙΣΤΟΛΙΚΗ ΨΗΦΟΣ ΑΝΑ ΤΜΗΜΑ" sheetId="26" r:id="rId15"/>
    <sheet name="ΕΥΡΩΠΑΙΟΙ_ΑΝΑ_ΚΡΑΤΟΣ" sheetId="31" r:id="rId16"/>
    <sheet name="ΕΥΡΩΠΑΙΟΙ_ΑΝΑ_ΕΚΛΠΕΡ" sheetId="32" r:id="rId17"/>
    <sheet name="ΕΥΡΩΠΑΙΟΙ ΑΝΑ ΕΚΛΠΕΡ ΑΝΑΛΥΤ" sheetId="28" r:id="rId18"/>
  </sheets>
  <definedNames>
    <definedName name="_xlnm._FilterDatabase" localSheetId="10" hidden="1">top10etero!$A$2:$F$12</definedName>
    <definedName name="_xlnm._FilterDatabase" localSheetId="9" hidden="1">ΔΥΝΑΜΗ_ΜΕ_ΕΤΕΡΟΔΗΜΟΤΕΣ!$A$2:$F$61</definedName>
    <definedName name="_xlnm.Print_Area" localSheetId="10">top10etero!$A$1:$J$39</definedName>
    <definedName name="_xlnm.Print_Area" localSheetId="1">ΕΚΛΟΓΙΚΟ_ΣΩΜΑ_2019!$A$1:$E$62</definedName>
    <definedName name="_xlnm.Print_Area" localSheetId="0">ΕΚΛΟΓΙΚΟ_ΣΩΜΑ_2024A!$A$1:$E$62</definedName>
    <definedName name="_xlnm.Print_Area" localSheetId="14">'ΕΠΙΣΤΟΛΙΚΗ ΨΗΦΟΣ ΑΝΑ ΤΜΗΜΑ'!$B$1:$D$242</definedName>
    <definedName name="_xlnm.Print_Area" localSheetId="8">ΕΤΕΡΟΔΗΜΟΤΕΣ_ΚΑΤΑ_ΠΕΡΙΦ_ΔΙΑΜΟΝ!$A$1:$E$58</definedName>
    <definedName name="_xlnm.Print_Area" localSheetId="7">ΕΤΕΡΟΔΗΜΟΤΕΣ_ΚΑΤΑ_ΠΕΡΙΦ_ΠΡΟΕΛ!$A$1:$E$62</definedName>
    <definedName name="_xlnm.Print_Area" localSheetId="16">ΕΥΡΩΠΑΙΟΙ_ΑΝΑ_ΕΚΛΠΕΡ!$A$1:$C$62</definedName>
    <definedName name="_xlnm.Print_Area" localSheetId="15">ΕΥΡΩΠΑΙΟΙ_ΑΝΑ_ΚΡΑΤΟΣ!$A$1:$O$29</definedName>
    <definedName name="_xlnm.Print_Area" localSheetId="2">ΜΕΤΑΒΟΛΕΣ_2024A_2019!$A$1:$I$63</definedName>
    <definedName name="_xlnm.Print_Area" localSheetId="3">ΝΕΟΙ_ΕΚΛΟΓΕΙΣ_2024Α_2019!$A$1:$E$62</definedName>
    <definedName name="_xlnm.Print_Area" localSheetId="12">ΠΙΝΑΚΑΣ_ΕΤΕΡΟΔΗΜΟΤΩΝ_2024_2019!$A$1:$G$30</definedName>
    <definedName name="_xlnm.Print_Titles" localSheetId="11">ΔΥΝΑΜΗ_ΜΕ_ΕΤΕΡΟΔ_ΑΝΑΛΥΤ!$1:$3</definedName>
    <definedName name="_xlnm.Print_Titles" localSheetId="14">'ΕΠΙΣΤΟΛΙΚΗ ΨΗΦΟΣ ΑΝΑ ΤΜΗΜΑ'!$1:$1</definedName>
    <definedName name="_xlnm.Print_Titles" localSheetId="17">'ΕΥΡΩΠΑΙΟΙ ΑΝΑ ΕΚΛΠΕΡ ΑΝΑΛΥΤ'!$1:$4</definedName>
  </definedNames>
  <calcPr calcId="152511"/>
</workbook>
</file>

<file path=xl/calcChain.xml><?xml version="1.0" encoding="utf-8"?>
<calcChain xmlns="http://schemas.openxmlformats.org/spreadsheetml/2006/main">
  <c r="C127" i="38" l="1"/>
  <c r="D242" i="26" l="1"/>
  <c r="F12" i="36" l="1"/>
  <c r="F11" i="36"/>
  <c r="F10" i="36"/>
  <c r="F9" i="36"/>
  <c r="F8" i="36"/>
  <c r="F7" i="36"/>
  <c r="F6" i="36"/>
  <c r="F5" i="36"/>
  <c r="F4" i="36"/>
  <c r="F3" i="36"/>
  <c r="I12" i="34"/>
  <c r="I9" i="34"/>
  <c r="H9" i="34"/>
  <c r="E8" i="34"/>
  <c r="E7" i="34"/>
  <c r="E6" i="34"/>
  <c r="E5" i="34"/>
  <c r="E4" i="34"/>
  <c r="D63" i="34"/>
  <c r="C63" i="34"/>
  <c r="E9" i="34"/>
  <c r="E12" i="34"/>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H5" i="1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D62" i="1"/>
  <c r="C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E62" i="1" s="1"/>
  <c r="C62" i="12" l="1"/>
  <c r="E4" i="12"/>
  <c r="E5" i="12"/>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3" i="12"/>
  <c r="D62" i="12"/>
  <c r="E62" i="12" l="1"/>
  <c r="C62" i="32"/>
  <c r="P4" i="7"/>
  <c r="P3" i="7"/>
  <c r="O4" i="7"/>
  <c r="O3" i="7"/>
  <c r="N4" i="7"/>
  <c r="N3" i="7"/>
  <c r="D62" i="4"/>
  <c r="E62" i="4"/>
  <c r="C62" i="4"/>
  <c r="M12" i="36"/>
  <c r="M4" i="36"/>
  <c r="M5" i="36"/>
  <c r="M6" i="36"/>
  <c r="M7" i="36"/>
  <c r="M8" i="36"/>
  <c r="M9" i="36"/>
  <c r="M10" i="36"/>
  <c r="M11" i="36"/>
  <c r="M3" i="36"/>
  <c r="F4" i="25"/>
  <c r="F5" i="25"/>
  <c r="F6" i="25"/>
  <c r="F7" i="25"/>
  <c r="F8" i="25"/>
  <c r="F9" i="25"/>
  <c r="F10" i="25"/>
  <c r="F11" i="25"/>
  <c r="F12" i="25"/>
  <c r="F13" i="25"/>
  <c r="F14" i="25"/>
  <c r="F15" i="25"/>
  <c r="F16" i="25"/>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42" i="25"/>
  <c r="F43" i="25"/>
  <c r="F44" i="25"/>
  <c r="F45" i="25"/>
  <c r="F46" i="25"/>
  <c r="F47" i="25"/>
  <c r="F48" i="25"/>
  <c r="F49" i="25"/>
  <c r="F50" i="25"/>
  <c r="F51" i="25"/>
  <c r="F52" i="25"/>
  <c r="F53" i="25"/>
  <c r="F54" i="25"/>
  <c r="F55" i="25"/>
  <c r="F56" i="25"/>
  <c r="F57" i="25"/>
  <c r="F58" i="25"/>
  <c r="F59" i="25"/>
  <c r="F60" i="25"/>
  <c r="F61" i="25"/>
  <c r="F3" i="25"/>
  <c r="L2" i="25"/>
  <c r="K2" i="25"/>
  <c r="K2" i="3"/>
  <c r="L2" i="3"/>
  <c r="L4" i="34"/>
  <c r="L3" i="34"/>
  <c r="L25" i="11"/>
  <c r="M66" i="11"/>
  <c r="O25" i="11"/>
  <c r="O66" i="11" s="1"/>
  <c r="N25" i="11"/>
  <c r="N66" i="11" s="1"/>
  <c r="L26" i="11"/>
  <c r="L27" i="11"/>
  <c r="L4" i="11"/>
  <c r="L3" i="11"/>
  <c r="H4" i="1"/>
  <c r="H3" i="1"/>
  <c r="AA64" i="28" l="1"/>
  <c r="Z64" i="28"/>
  <c r="Y64" i="28"/>
  <c r="X64" i="28"/>
  <c r="W64" i="28"/>
  <c r="V64" i="28"/>
  <c r="U64" i="28"/>
  <c r="T64" i="28"/>
  <c r="S64" i="28"/>
  <c r="R64" i="28"/>
  <c r="Q64" i="28"/>
  <c r="P64" i="28"/>
  <c r="O64" i="28"/>
  <c r="N64" i="28"/>
  <c r="M64" i="28"/>
  <c r="L64" i="28"/>
  <c r="K64" i="28"/>
  <c r="J64" i="28"/>
  <c r="I64" i="28"/>
  <c r="H64" i="28"/>
  <c r="G64" i="28"/>
  <c r="F64" i="28"/>
  <c r="E64" i="28"/>
  <c r="D64" i="28"/>
  <c r="C64" i="28"/>
  <c r="B64" i="28"/>
  <c r="AB58" i="28"/>
  <c r="AB59" i="28"/>
  <c r="AB60" i="28"/>
  <c r="AB61" i="28"/>
  <c r="AB62" i="28"/>
  <c r="AB63" i="28"/>
  <c r="E4" i="35"/>
  <c r="E5" i="35"/>
  <c r="E6" i="35"/>
  <c r="E7" i="35"/>
  <c r="E8" i="35"/>
  <c r="E9" i="35"/>
  <c r="E10" i="35"/>
  <c r="E11" i="35"/>
  <c r="E12" i="35"/>
  <c r="E13" i="35"/>
  <c r="E14" i="35"/>
  <c r="E15" i="35"/>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2" i="35"/>
  <c r="E43" i="35"/>
  <c r="E44" i="35"/>
  <c r="E45" i="35"/>
  <c r="E46" i="35"/>
  <c r="E47" i="35"/>
  <c r="E48" i="35"/>
  <c r="E49" i="35"/>
  <c r="E50" i="35"/>
  <c r="E51" i="35"/>
  <c r="E52" i="35"/>
  <c r="E53" i="35"/>
  <c r="E54" i="35"/>
  <c r="E55" i="35"/>
  <c r="E56" i="35"/>
  <c r="E57" i="35"/>
  <c r="E58" i="35"/>
  <c r="E59" i="35"/>
  <c r="E60" i="35"/>
  <c r="E61" i="35"/>
  <c r="E3" i="35"/>
  <c r="G63" i="34"/>
  <c r="M4" i="34" s="1"/>
  <c r="G63" i="11"/>
  <c r="M4" i="11" s="1"/>
  <c r="N27" i="11" s="1"/>
  <c r="F63" i="11"/>
  <c r="N4" i="11" s="1"/>
  <c r="O27" i="11" s="1"/>
  <c r="D63" i="11"/>
  <c r="M3" i="11" s="1"/>
  <c r="N26" i="11" s="1"/>
  <c r="N67" i="11" s="1"/>
  <c r="C63" i="11"/>
  <c r="N3" i="11" s="1"/>
  <c r="O26" i="11" s="1"/>
  <c r="O67" i="11" s="1"/>
  <c r="H12" i="34"/>
  <c r="H14" i="34"/>
  <c r="E14" i="34"/>
  <c r="E61" i="34"/>
  <c r="H61" i="34"/>
  <c r="E62" i="34"/>
  <c r="H62" i="34"/>
  <c r="D62" i="35"/>
  <c r="C62" i="35"/>
  <c r="F63" i="34"/>
  <c r="N4" i="34" s="1"/>
  <c r="N3" i="34"/>
  <c r="H60" i="34"/>
  <c r="E60" i="34"/>
  <c r="I60" i="34" s="1"/>
  <c r="H59" i="34"/>
  <c r="E59" i="34"/>
  <c r="H58" i="34"/>
  <c r="E58" i="34"/>
  <c r="H57" i="34"/>
  <c r="E57" i="34"/>
  <c r="H56" i="34"/>
  <c r="E56" i="34"/>
  <c r="H55" i="34"/>
  <c r="E55" i="34"/>
  <c r="H54" i="34"/>
  <c r="E54" i="34"/>
  <c r="H53" i="34"/>
  <c r="E53" i="34"/>
  <c r="H52" i="34"/>
  <c r="E52" i="34"/>
  <c r="H51" i="34"/>
  <c r="E51" i="34"/>
  <c r="H50" i="34"/>
  <c r="E50" i="34"/>
  <c r="H49" i="34"/>
  <c r="E49" i="34"/>
  <c r="H48" i="34"/>
  <c r="E48" i="34"/>
  <c r="H47" i="34"/>
  <c r="E47" i="34"/>
  <c r="H46" i="34"/>
  <c r="E46" i="34"/>
  <c r="H45" i="34"/>
  <c r="E45" i="34"/>
  <c r="H44" i="34"/>
  <c r="E44" i="34"/>
  <c r="H43" i="34"/>
  <c r="E43" i="34"/>
  <c r="H42" i="34"/>
  <c r="E42" i="34"/>
  <c r="H41" i="34"/>
  <c r="E41" i="34"/>
  <c r="H40" i="34"/>
  <c r="E40" i="34"/>
  <c r="H39" i="34"/>
  <c r="E39" i="34"/>
  <c r="H38" i="34"/>
  <c r="E38" i="34"/>
  <c r="H37" i="34"/>
  <c r="E37" i="34"/>
  <c r="H36" i="34"/>
  <c r="E36" i="34"/>
  <c r="H35" i="34"/>
  <c r="E35" i="34"/>
  <c r="H34" i="34"/>
  <c r="E34" i="34"/>
  <c r="H33" i="34"/>
  <c r="E33" i="34"/>
  <c r="H32" i="34"/>
  <c r="E32" i="34"/>
  <c r="H31" i="34"/>
  <c r="E31" i="34"/>
  <c r="H30" i="34"/>
  <c r="E30" i="34"/>
  <c r="H29" i="34"/>
  <c r="E29" i="34"/>
  <c r="H28" i="34"/>
  <c r="E28" i="34"/>
  <c r="H27" i="34"/>
  <c r="E27" i="34"/>
  <c r="H26" i="34"/>
  <c r="E26" i="34"/>
  <c r="H25" i="34"/>
  <c r="E25" i="34"/>
  <c r="H24" i="34"/>
  <c r="E24" i="34"/>
  <c r="H23" i="34"/>
  <c r="E23" i="34"/>
  <c r="H22" i="34"/>
  <c r="E22" i="34"/>
  <c r="H21" i="34"/>
  <c r="E21" i="34"/>
  <c r="H20" i="34"/>
  <c r="E20" i="34"/>
  <c r="H19" i="34"/>
  <c r="E19" i="34"/>
  <c r="H18" i="34"/>
  <c r="E18" i="34"/>
  <c r="H17" i="34"/>
  <c r="E17" i="34"/>
  <c r="H16" i="34"/>
  <c r="E16" i="34"/>
  <c r="H15" i="34"/>
  <c r="E15" i="34"/>
  <c r="H8" i="34"/>
  <c r="I8" i="34" s="1"/>
  <c r="H7" i="34"/>
  <c r="H6" i="34"/>
  <c r="H5" i="34"/>
  <c r="I5" i="34" s="1"/>
  <c r="H4" i="34"/>
  <c r="I4" i="34" s="1"/>
  <c r="D59" i="33"/>
  <c r="M27" i="11" s="1"/>
  <c r="C59" i="33"/>
  <c r="M26" i="11" s="1"/>
  <c r="M67" i="11" s="1"/>
  <c r="E58" i="33"/>
  <c r="E57" i="33"/>
  <c r="E56" i="33"/>
  <c r="E55" i="33"/>
  <c r="E54" i="33"/>
  <c r="E53" i="33"/>
  <c r="E52" i="33"/>
  <c r="E51" i="33"/>
  <c r="E50" i="33"/>
  <c r="E49" i="33"/>
  <c r="E48" i="33"/>
  <c r="E47" i="33"/>
  <c r="E46" i="33"/>
  <c r="E45" i="33"/>
  <c r="E44" i="33"/>
  <c r="E43" i="33"/>
  <c r="E42" i="33"/>
  <c r="E41" i="33"/>
  <c r="E40" i="33"/>
  <c r="E39" i="33"/>
  <c r="E38" i="33"/>
  <c r="E37" i="33"/>
  <c r="E36" i="33"/>
  <c r="E35" i="33"/>
  <c r="E34" i="33"/>
  <c r="E33" i="33"/>
  <c r="E32" i="33"/>
  <c r="E31" i="33"/>
  <c r="E30" i="33"/>
  <c r="E29" i="33"/>
  <c r="E28" i="33"/>
  <c r="E27" i="33"/>
  <c r="E26" i="33"/>
  <c r="E25" i="33"/>
  <c r="E24" i="33"/>
  <c r="E23" i="33"/>
  <c r="E22" i="33"/>
  <c r="E21" i="33"/>
  <c r="E20" i="33"/>
  <c r="E19" i="33"/>
  <c r="E18" i="33"/>
  <c r="E17" i="33"/>
  <c r="E16" i="33"/>
  <c r="E15" i="33"/>
  <c r="E14" i="33"/>
  <c r="E13" i="33"/>
  <c r="E12" i="33"/>
  <c r="E11" i="33"/>
  <c r="E10" i="33"/>
  <c r="E9" i="33"/>
  <c r="E8" i="33"/>
  <c r="E7" i="33"/>
  <c r="E6" i="33"/>
  <c r="E5" i="33"/>
  <c r="E4" i="33"/>
  <c r="E3" i="33"/>
  <c r="L63" i="5"/>
  <c r="K63" i="5"/>
  <c r="J63" i="5"/>
  <c r="M60" i="5"/>
  <c r="M61" i="5"/>
  <c r="M62" i="5"/>
  <c r="H63" i="5"/>
  <c r="G63" i="5"/>
  <c r="F63" i="5"/>
  <c r="D63" i="5"/>
  <c r="C63" i="5"/>
  <c r="B63" i="5"/>
  <c r="I60" i="5"/>
  <c r="I61" i="5"/>
  <c r="I62" i="5"/>
  <c r="E60" i="5"/>
  <c r="E61" i="5"/>
  <c r="E62" i="5"/>
  <c r="F59" i="4"/>
  <c r="F60" i="4"/>
  <c r="F61" i="4"/>
  <c r="D62" i="25"/>
  <c r="L3" i="25" s="1"/>
  <c r="C62" i="25"/>
  <c r="K3" i="25" s="1"/>
  <c r="E59" i="25"/>
  <c r="E60" i="25"/>
  <c r="E61" i="25"/>
  <c r="D62" i="24"/>
  <c r="E59" i="24"/>
  <c r="E60" i="24"/>
  <c r="E61" i="24"/>
  <c r="C62" i="24"/>
  <c r="D62" i="3"/>
  <c r="L3" i="3" s="1"/>
  <c r="C62" i="3"/>
  <c r="K3" i="3" s="1"/>
  <c r="E59" i="3"/>
  <c r="E60" i="3"/>
  <c r="E61" i="3"/>
  <c r="AB5" i="28"/>
  <c r="AB6" i="28"/>
  <c r="AB7" i="28"/>
  <c r="AB8" i="28"/>
  <c r="AB9" i="28"/>
  <c r="AB10" i="28"/>
  <c r="AB11" i="28"/>
  <c r="AB12" i="28"/>
  <c r="AB13" i="28"/>
  <c r="AB14" i="28"/>
  <c r="AB15" i="28"/>
  <c r="AB16" i="28"/>
  <c r="AB17" i="28"/>
  <c r="AB18" i="28"/>
  <c r="AB19" i="28"/>
  <c r="AB20" i="28"/>
  <c r="AB21" i="28"/>
  <c r="AB22" i="28"/>
  <c r="AB23" i="28"/>
  <c r="AB24" i="28"/>
  <c r="AB25" i="28"/>
  <c r="AB26" i="28"/>
  <c r="AB27" i="28"/>
  <c r="AB28" i="28"/>
  <c r="AB29" i="28"/>
  <c r="AB30" i="28"/>
  <c r="AB31" i="28"/>
  <c r="AB32" i="28"/>
  <c r="AB33" i="28"/>
  <c r="AB34" i="28"/>
  <c r="AB35" i="28"/>
  <c r="AB36" i="28"/>
  <c r="AB37" i="28"/>
  <c r="AB38" i="28"/>
  <c r="AB39" i="28"/>
  <c r="AB40" i="28"/>
  <c r="AB41" i="28"/>
  <c r="AB42" i="28"/>
  <c r="AB43" i="28"/>
  <c r="AB44" i="28"/>
  <c r="AB45" i="28"/>
  <c r="AB46" i="28"/>
  <c r="AB47" i="28"/>
  <c r="AB48" i="28"/>
  <c r="AB49" i="28"/>
  <c r="AB50" i="28"/>
  <c r="AB51" i="28"/>
  <c r="AB52" i="28"/>
  <c r="AB53" i="28"/>
  <c r="AB54" i="28"/>
  <c r="AB55" i="28"/>
  <c r="AB56" i="28"/>
  <c r="AB57" i="28"/>
  <c r="B29" i="31"/>
  <c r="E4" i="25"/>
  <c r="E5" i="25"/>
  <c r="E6" i="25"/>
  <c r="E7" i="25"/>
  <c r="E8" i="25"/>
  <c r="E9" i="25"/>
  <c r="E10" i="25"/>
  <c r="E11" i="25"/>
  <c r="E12"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3" i="25"/>
  <c r="E4" i="24"/>
  <c r="E5" i="24"/>
  <c r="E6" i="24"/>
  <c r="E7" i="24"/>
  <c r="E8" i="24"/>
  <c r="E9" i="24"/>
  <c r="E10" i="24"/>
  <c r="E11" i="24"/>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E56" i="24"/>
  <c r="E57" i="24"/>
  <c r="E58" i="24"/>
  <c r="E3" i="24"/>
  <c r="E4" i="11"/>
  <c r="I4" i="11" s="1"/>
  <c r="H4" i="11"/>
  <c r="D6" i="7"/>
  <c r="E4" i="7" s="1"/>
  <c r="B6" i="7"/>
  <c r="F6" i="7" s="1"/>
  <c r="G6" i="7" s="1"/>
  <c r="F5" i="7"/>
  <c r="G5" i="7" s="1"/>
  <c r="F4" i="7"/>
  <c r="G4" i="7"/>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M59" i="5"/>
  <c r="M58" i="5"/>
  <c r="M57" i="5"/>
  <c r="M56" i="5"/>
  <c r="M55" i="5"/>
  <c r="M54" i="5"/>
  <c r="M53" i="5"/>
  <c r="M52" i="5"/>
  <c r="M51" i="5"/>
  <c r="M50" i="5"/>
  <c r="M49"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M13" i="5"/>
  <c r="M12" i="5"/>
  <c r="M11" i="5"/>
  <c r="M10" i="5"/>
  <c r="M9" i="5"/>
  <c r="M8" i="5"/>
  <c r="M7" i="5"/>
  <c r="M6" i="5"/>
  <c r="M5" i="5"/>
  <c r="M4"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I25" i="34"/>
  <c r="I33" i="34"/>
  <c r="I41" i="34"/>
  <c r="E5" i="7" l="1"/>
  <c r="M63" i="5"/>
  <c r="I63" i="5"/>
  <c r="F62" i="4"/>
  <c r="E62" i="24"/>
  <c r="I62" i="34"/>
  <c r="I56" i="34"/>
  <c r="I61" i="34"/>
  <c r="I28" i="34"/>
  <c r="I32" i="34"/>
  <c r="I36" i="34"/>
  <c r="I15" i="34"/>
  <c r="I19" i="34"/>
  <c r="I23" i="34"/>
  <c r="I27" i="34"/>
  <c r="I31" i="34"/>
  <c r="I35" i="34"/>
  <c r="I39" i="34"/>
  <c r="I43" i="34"/>
  <c r="I47" i="34"/>
  <c r="I51" i="34"/>
  <c r="I59" i="34"/>
  <c r="I18" i="34"/>
  <c r="I22" i="34"/>
  <c r="I26" i="34"/>
  <c r="I30" i="34"/>
  <c r="I34" i="34"/>
  <c r="I42" i="34"/>
  <c r="I46" i="34"/>
  <c r="I50" i="34"/>
  <c r="I54" i="34"/>
  <c r="I55" i="34"/>
  <c r="I38" i="34"/>
  <c r="I7" i="34"/>
  <c r="I17" i="34"/>
  <c r="I21" i="34"/>
  <c r="I29" i="34"/>
  <c r="I37" i="34"/>
  <c r="I45" i="34"/>
  <c r="I49" i="34"/>
  <c r="I53" i="34"/>
  <c r="I57" i="34"/>
  <c r="I14" i="34"/>
  <c r="I6" i="34"/>
  <c r="I16" i="34"/>
  <c r="I20" i="34"/>
  <c r="I24" i="34"/>
  <c r="I40" i="34"/>
  <c r="I44" i="34"/>
  <c r="I48" i="34"/>
  <c r="I52" i="34"/>
  <c r="E59" i="33"/>
  <c r="E63" i="34"/>
  <c r="E63" i="11"/>
  <c r="AB64" i="28"/>
  <c r="E62" i="35"/>
  <c r="E62" i="3"/>
  <c r="E63" i="5"/>
  <c r="E62" i="25"/>
  <c r="H63" i="34"/>
  <c r="I58" i="34"/>
  <c r="C4" i="7"/>
  <c r="H63" i="11"/>
  <c r="C5" i="7"/>
  <c r="I63" i="34" l="1"/>
  <c r="I63" i="11"/>
  <c r="M3" i="34"/>
</calcChain>
</file>

<file path=xl/sharedStrings.xml><?xml version="1.0" encoding="utf-8"?>
<sst xmlns="http://schemas.openxmlformats.org/spreadsheetml/2006/main" count="2153" uniqueCount="393">
  <si>
    <t>ΑΙΤΩΛ/ΝΙΑΣ</t>
  </si>
  <si>
    <t>ΑΡΓΟΛΙΔΟΣ</t>
  </si>
  <si>
    <t>ΑΡΚΑΔΙΑΣ</t>
  </si>
  <si>
    <t>ΑΡΤΗΣ</t>
  </si>
  <si>
    <t>Α'ΑΘΗΝΩΝ</t>
  </si>
  <si>
    <t>Β'ΑΘΗΝΩΝ</t>
  </si>
  <si>
    <t>ΝΟΜΟΥ ΑΤΤΙΚΗΣ</t>
  </si>
  <si>
    <t>Α'  ΠΕΙΡΑΙΩΣ</t>
  </si>
  <si>
    <t>Β'  ΠΕΙΡΑΙΩΣ</t>
  </si>
  <si>
    <t>ΑΧΑΪΑΣ</t>
  </si>
  <si>
    <t>ΒΟΙΩΤΙΑΣ</t>
  </si>
  <si>
    <t>ΓΡΕΒΕΝΩΝ</t>
  </si>
  <si>
    <t>ΔΡΑΜΑΣ</t>
  </si>
  <si>
    <t>ΔΩΔΕΚΑΝΗΣΟΥ</t>
  </si>
  <si>
    <t>ΕΒΡΟΥ</t>
  </si>
  <si>
    <t>ΕΥΒΟΙΑΣ</t>
  </si>
  <si>
    <t>ΕΥΡΥΤΑΝΙΑΣ</t>
  </si>
  <si>
    <t>ΖΑΚΥΝΘΟΥ</t>
  </si>
  <si>
    <t>ΗΛΕΙΑΣ</t>
  </si>
  <si>
    <t>ΗΜΑΘΙΑΣ</t>
  </si>
  <si>
    <t>ΗΡΑΚΛΕΙΟΥ</t>
  </si>
  <si>
    <t>ΘΕΣΠΡΩΤΙΑΣ</t>
  </si>
  <si>
    <t>Α'  ΘΕΣ/ΝΙΚΗΣ</t>
  </si>
  <si>
    <t>Β'  ΘΕΣ/ΝΙΚΗΣ</t>
  </si>
  <si>
    <t>ΙΩΑΝΝΙΝΩΝ</t>
  </si>
  <si>
    <t>ΚΑΒΑΛΑΣ</t>
  </si>
  <si>
    <t>ΚΑΡΔΙΤΣΗΣ</t>
  </si>
  <si>
    <t>ΚΑΣΤΟΡΙΑΣ</t>
  </si>
  <si>
    <t>ΚΕΡΚΥΡΑΣ</t>
  </si>
  <si>
    <t>ΚΕΦΑΛΛΗΝΙΑΣ</t>
  </si>
  <si>
    <t>ΚΙΛΚΙΣ</t>
  </si>
  <si>
    <t>ΚΟΖΑΝΗΣ</t>
  </si>
  <si>
    <t>ΚΟΡΙΝΘΙΑΣ</t>
  </si>
  <si>
    <t>ΚΥΚΛΑΔΩΝ</t>
  </si>
  <si>
    <t>ΛΑΚΩΝΙΑΣ</t>
  </si>
  <si>
    <t>ΛΑΡΙΣΗΣ</t>
  </si>
  <si>
    <t>ΛΑΣΙΘΙΟΥ</t>
  </si>
  <si>
    <t>ΛΕΣΒΟΥ</t>
  </si>
  <si>
    <t>ΛΕΥΚΑΔΟΣ</t>
  </si>
  <si>
    <t>ΜΑΓΝΗΣΙΑΣ</t>
  </si>
  <si>
    <t>ΜΕΣΣΗΝΙΑΣ</t>
  </si>
  <si>
    <t>ΞΑΝΘΗΣ</t>
  </si>
  <si>
    <t>ΠΕΛΛΗΣ</t>
  </si>
  <si>
    <t>ΠΙΕΡΙΑΣ</t>
  </si>
  <si>
    <t>ΠΡΕΒΕΖΗΣ</t>
  </si>
  <si>
    <t>ΡΕΘΥΜΝΗΣ</t>
  </si>
  <si>
    <t>ΡΟΔΟΠΗΣ</t>
  </si>
  <si>
    <t>ΣΑΜΟΥ</t>
  </si>
  <si>
    <t>ΣΕΡΡΩΝ</t>
  </si>
  <si>
    <t>ΤΡΙΚΑΛΩΝ</t>
  </si>
  <si>
    <t>ΦΘΙΩΤΙΔΟΣ</t>
  </si>
  <si>
    <t>ΦΛΩΡΙΝΗΣ</t>
  </si>
  <si>
    <t>ΦΩΚΙΔΟΣ</t>
  </si>
  <si>
    <t>ΧΑΛΚΙΔΙΚΗΣ</t>
  </si>
  <si>
    <t>ΧΑΝΙΩΝ</t>
  </si>
  <si>
    <t>ΧΙΟΥ</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</si>
  <si>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</si>
  <si>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</si>
  <si>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</si>
  <si>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</si>
  <si>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</si>
  <si>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</si>
  <si>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</si>
  <si>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</si>
  <si>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</si>
  <si>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</si>
  <si>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</si>
  <si>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</si>
  <si>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</si>
  <si>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</si>
  <si>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</si>
  <si>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</si>
  <si>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</si>
  <si>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</si>
  <si>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</si>
  <si>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</si>
  <si>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</si>
  <si>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</si>
  <si>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</si>
  <si>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</si>
  <si>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</si>
  <si>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</si>
  <si>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</si>
  <si>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</si>
  <si>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</si>
  <si>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</si>
  <si>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</si>
  <si>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</si>
  <si>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</si>
  <si>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</si>
  <si>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</si>
  <si>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</si>
  <si>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</si>
  <si>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</si>
  <si>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</si>
  <si>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</si>
  <si>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</si>
  <si>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</si>
  <si>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</si>
  <si>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</si>
  <si>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</si>
  <si>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</si>
  <si>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</si>
  <si>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</si>
  <si>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</si>
  <si>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</si>
  <si>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</si>
  <si>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</si>
  <si>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</si>
  <si>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</si>
  <si>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</si>
  <si>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</si>
  <si>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ΕΚΛΟΓΙΚΗ ΠΕΡΙΦΕΡΕΙΑ</t>
  </si>
  <si>
    <t>ΑΝΔΡΕΣ</t>
  </si>
  <si>
    <t>ΓΥΝΑΙΚΕΣ</t>
  </si>
  <si>
    <t>ΣΥΝΟΛΟ</t>
  </si>
  <si>
    <t>α/α</t>
  </si>
  <si>
    <t>ΕΚΛΟΓΙΚΕΣ
 ΠΕΡΙΦΕΡΕΙΕΣ</t>
  </si>
  <si>
    <t>ΑΝΔΡΕΣ ΚΑΙ ΓΥΝΑΙΚΕΣ</t>
  </si>
  <si>
    <t xml:space="preserve">ΑΝΔΡΕΣ </t>
  </si>
  <si>
    <t>διαφορά</t>
  </si>
  <si>
    <t>ΣΥΝΟΛΑ</t>
  </si>
  <si>
    <t>ΕΤΕΡΟΔΗΜΟΤΕΣ</t>
  </si>
  <si>
    <t>ποσοστό
επί
συνόλου</t>
  </si>
  <si>
    <t>ΒΟΥΛΓΑΡΙΑ</t>
  </si>
  <si>
    <t>ΡΟΥΜΑΝΙΑ</t>
  </si>
  <si>
    <t>Κ.Ε</t>
  </si>
  <si>
    <t>ΜΕΤΑΒΟΛΗ</t>
  </si>
  <si>
    <t>ΣΥΝΟΛΙΚΗ</t>
  </si>
  <si>
    <t>ΚΩΔ</t>
  </si>
  <si>
    <t>ΓΕΡΜΑΝΙΑ</t>
  </si>
  <si>
    <t>ΑΥΣΤΡΙΑ</t>
  </si>
  <si>
    <t>ΒΕΛΓΙΟ</t>
  </si>
  <si>
    <t>ΓΑΛΛΙΑ</t>
  </si>
  <si>
    <t>ΔΑΝΙΑ</t>
  </si>
  <si>
    <t>ΙΡΛΑΝΔΙΑ</t>
  </si>
  <si>
    <t>ΙΣΠΑΝΙΑ</t>
  </si>
  <si>
    <t>ΙΤΑΛΙΑ</t>
  </si>
  <si>
    <t>ΛΟΥΞΕΜΒΟΥΡΓΟ</t>
  </si>
  <si>
    <t>ΟΛΛΑΝΔΙΑ</t>
  </si>
  <si>
    <t>ΠΟΡΤΟΓΑΛΙΑ</t>
  </si>
  <si>
    <t>ΣΟΥΗΔΙΑ</t>
  </si>
  <si>
    <t>ΦΙΝΛΑΝΔΙΑ</t>
  </si>
  <si>
    <t>ΚΥΠΡΟΣ</t>
  </si>
  <si>
    <t>ΕΣΘΟΝΙΑ</t>
  </si>
  <si>
    <t>ΛΙΘΟΥΑΝΙΑ</t>
  </si>
  <si>
    <t>ΜΑΛΤΑ</t>
  </si>
  <si>
    <t>ΟΥΓΓΑΡΙΑ</t>
  </si>
  <si>
    <t>ΠΟΛΩΝΙΑ</t>
  </si>
  <si>
    <t>ΣΛΟΒΑΚΙΑ</t>
  </si>
  <si>
    <t>ΣΛΟΒΕΝΙΑ</t>
  </si>
  <si>
    <t>ΤΣΕΧΙΑ</t>
  </si>
  <si>
    <t>πλήθος</t>
  </si>
  <si>
    <t>ΛΕΤΟΝΙΑ</t>
  </si>
  <si>
    <t xml:space="preserve">Σύνολα </t>
  </si>
  <si>
    <r>
      <t>Κράτη - Μέλη της Ευρωπαϊκής Ένωσης</t>
    </r>
    <r>
      <rPr>
        <sz val="10"/>
        <rFont val="Arial"/>
        <family val="2"/>
        <charset val="161"/>
      </rPr>
      <t xml:space="preserve"> </t>
    </r>
  </si>
  <si>
    <t>ΑΝΤΡΕΣ</t>
  </si>
  <si>
    <t>Σύνολο</t>
  </si>
  <si>
    <t>ΠΛΗΘΟΣ</t>
  </si>
  <si>
    <t>ΚΡΑΤΟΣ ΜΕΛΟΣ Ε.Ε.</t>
  </si>
  <si>
    <t>ΚΡΟΑΤΙΑ</t>
  </si>
  <si>
    <t>ΕΥΡΩΠΑΙΟΙ  ΠΟΛΙΤΕΣ                                            ΑΝΑ ΚΡΑΤΟΣ ΜΕΛΟΣ ΠΡΟΕΛΕΥΣΗΣ</t>
  </si>
  <si>
    <t>Α' ΑΘΗΝΩΝ</t>
  </si>
  <si>
    <t>Α' ΠΕΙΡΑΙΩΣ</t>
  </si>
  <si>
    <t>Β' ΠΕΙΡΑΙΩΣ</t>
  </si>
  <si>
    <t>Α' ΘΕΣ/ΝΙΚΗΣ</t>
  </si>
  <si>
    <t>Β' ΘΕΣ/ΝΙΚΗΣ</t>
  </si>
  <si>
    <t>ΕΚΛ. ΠΕΡΙΦΕΡ.</t>
  </si>
  <si>
    <t>ΛΕΤΤΟΝΙΑ</t>
  </si>
  <si>
    <t>Β1' ΒΟΡΕΙΟΥ ΤΟΜΕΑ ΑΘΗΝΩΝ</t>
  </si>
  <si>
    <t>Β2΄ ΔΥΤΙΚΟΥ ΤΟΜΕΑ ΑΘΗΝΩΝ</t>
  </si>
  <si>
    <t>Β3΄ ΝΟΤΙΟΥ ΤΟΜΕΑ ΑΘΗΝΩΝ</t>
  </si>
  <si>
    <t>Α΄ ΑΝΑΤΟΛΙΚΗΣ ΑΤΤΙΚΗΣ</t>
  </si>
  <si>
    <t>Β΄ ΔΥΤΙΚΗΣ ΑΤΤΙΚΗΣ</t>
  </si>
  <si>
    <t>57</t>
  </si>
  <si>
    <t>58</t>
  </si>
  <si>
    <t>59</t>
  </si>
  <si>
    <t>ΗΝΩΜΕΝΟ ΒΑΣΙΛΕΙΟ</t>
  </si>
  <si>
    <t>ΓΕΝΙΚΟ ΣΥΝΟΛΟ</t>
  </si>
  <si>
    <t>2019</t>
  </si>
  <si>
    <t>ΕΚΛΟΓΕΙΣ ΑΝΑ ΕΚΛΟΓΙΚΗ ΠΕΡΙΦΕΡΕΙΑ ΚΑΙ ΦΥΛΟ
στις ΕΥΡΩΕΚΛΟΓΕΣ 2019</t>
  </si>
  <si>
    <t>ΦΥΛΛΟ</t>
  </si>
  <si>
    <t>ΕΥΡΩΕΚΛΟΓΕΣ 2019</t>
  </si>
  <si>
    <t>ΦΥΛΟ</t>
  </si>
  <si>
    <t>ΕΚΛΟΓΙΚΟ ΣΩΜΑ</t>
  </si>
  <si>
    <t>ΝΕΟΙ ΕΚΛΟΓΕΙΣ</t>
  </si>
  <si>
    <t>ΕΚΛΟΓΙΚΕΣ ΠΕΡΙΦΕΡΕΙΕΣ</t>
  </si>
  <si>
    <t>ΒΑΣΙΚΟΣ ΕΚΛΟΓΙΚΟΣ ΚΑΤΑΛΟΓΟΣ</t>
  </si>
  <si>
    <t>ΕΙΔΙΚΟΣ ΚΑΤΑΛΟΓΟΣ ΕΤΕΡΟΔΗΜΟΤΩΝ</t>
  </si>
  <si>
    <t>ΕΤΕΡΟΔΗΜΟΤΕΣ ΣΕ ΑΛΛΕΣ ΠΕΡΙΦΕΡΕΙΕΣ</t>
  </si>
  <si>
    <t>ΔΥΝΑΜΗ ΕΚΛΟΓΙΚΟΥ ΣΩΜΑΤΟΣ</t>
  </si>
  <si>
    <t>ΥΠΟΔΟΧΗ ΕΤΕΡΟΔΗΜΟΤΩΝ</t>
  </si>
  <si>
    <t>ΕΥΡΩΠΑΙΟΙ  ΠΟΛΙΤΕΣ ΑΝΑ ΕΚΛΟΓΙΚΗ ΠΕΡΙΦΕΡΕΙΑ ΔΙΑΜΟΝΗΣ</t>
  </si>
  <si>
    <t>ΕΚΛΟΓΕΙΣ ΑΝΑ ΕΚΛΟΓΙΚΗ ΠΕΡΙΦΕΡΕΙΑ ΚΑΙ ΦΥΛΟ
ΕΥΡΩΕΚΛΟΓΕΣ 2014</t>
  </si>
  <si>
    <t>ΕΥΡΩΕΚΛΟΓΕΣ 2014</t>
  </si>
  <si>
    <t>ΕΚΛΟΓΕΙΣ ΑΝΑ ΕΚΛΟΓΙΚΗ ΠΕΡΙΦΕΡΕΙΑ ΚΑΙ ΦΥΛΟ
στις ΕΥΡΩΕΚΛΟΓΕΣ 2024</t>
  </si>
  <si>
    <t>ΕΥΡΩΕΚΛΟΓΕΣ 2024</t>
  </si>
  <si>
    <t>Α΄ ΑΝΑΘΕΩΡΗΣΗ 2024</t>
  </si>
  <si>
    <t>ΜΕΤΑΒΟΛΗ ΕΚΛΟΓΙΚΟΥ ΣΩΜΑΤΟΣ ΜΕΤΑΞΥ ΕΥΡΩΕΚΛΟΓΩΝ 2024 ΚΑΙ 2019</t>
  </si>
  <si>
    <t>2024Α</t>
  </si>
  <si>
    <t>ΝΕΟΙ ΕΚΛΟΓΕΙΣ (17 ετών και πολιτογραφήσεις) κατά ΕΚΛΟΓΙΚΗ ΠΕΡΙΦΕΡΕΙΑ και ΦΥΛΟ
μέχρι και την Α' Αναθεώρηση του 2024
(θα ψηφίσουν για πρώτη φορά στις Ευρωεκλογές 2024
σε σχέση με τις Ευρωεκλογές του 2019)</t>
  </si>
  <si>
    <t>ΜΕΤΑΒΟΛΗ ΕΚΛΟΓΙΚΟΥ ΣΩΜΑΤΟΣ ΜΕΤΑΞΥ ΕΥΡΩΕΚΛΟΓΩΝ 2024 ΚΑΙ 2014</t>
  </si>
  <si>
    <t>ΝΕΟΙ ΕΚΛΟΓΕΙΣ (17 ετών και πολιτογραφήσεις) κατά ΕΚΛΟΓΙΚΗ ΠΕΡΙΦΕΡΕΙΑ και ΦΥΛΟ
μέχρι και την Α' Αναθεώρηση του 2024
(θα ψηφίσουν για πρώτη φορά στις Ευρωεκλογές 2024
σε σχέση με τις Ευρωεκλογές του 2014)</t>
  </si>
  <si>
    <t>ΕΤΕΡΟΔΗΜΟΤΕΣ ΑΝΑ ΕΚΛΟΓΙΚΗ ΠΕΡΙΦΕΡΕΙΑ ΠΡΟΕΛΕΥΣΗΣ ΕΥΡΩΕΚΛΟΓΕΣ 2024</t>
  </si>
  <si>
    <t>ΕΤΕΡΟΔΗΜΟΤΕΣ ΑΝΑ ΕΚΛΟΓΙΚΗ ΠΕΡΙΦΕΡΕΙΑ ΔΙΑΜΟΝΗΣ
ΕΥΡΩΕΚΛΟΓΕΣ 2024</t>
  </si>
  <si>
    <t>ΕΥΡΩΕΚΛΟΓΕΣ 2024 ΔΥΝΑΜΗ ΕΚΛΟΓΙΚΟΥ ΣΩΜΑΤΟΣ ΜΕ ΕΤΕΡΟΔΗΜΟΤΕΣ ΑΝΔΡΕΣ ΚΑΙ ΓΥΝΑΙΚΕΣ</t>
  </si>
  <si>
    <t>ΕΥΡΩΕΚΛΟΓΕΣ 2024 ΔΥΝΑΜΗ ΕΚΛΟΓΙΚΟΥ ΣΩΜΑΤΟΣ ΜΕ ΕΤΕΡΟΔΗΜΟΤΕΣ  
(αναλυτικά)</t>
  </si>
  <si>
    <t>2024</t>
  </si>
  <si>
    <t>ΕΥΡΩΠΑΙΟΙ ΠΟΛΙΤΕΣ ΠΟΥ ΨΗΦΙΖΟΥΝ ΣΤΙΣ ΕΥΡΩΕΚΛΟΓΕΣ ΤΟΥ 2024  (ανά Εκλογική Περιφέρεια)</t>
  </si>
  <si>
    <t>Εκλογείς με διεύθυνση παραλαβής ειδικού φακέλου ψηφοφορίας εκτός επικρατείας</t>
  </si>
  <si>
    <t>Εκλογικό Τμήμα</t>
  </si>
  <si>
    <t>Χώρα / Χώρες παραλαβής Φακέλου</t>
  </si>
  <si>
    <t>Εκλογείς</t>
  </si>
  <si>
    <t>ΑΛΒΑΝΙΑ</t>
  </si>
  <si>
    <t>ΔΑΝΙΑ, ΝΗΣΟΙ ΦΕΡΟΕΣ</t>
  </si>
  <si>
    <t>ΕΛΒΕΤΙΑ</t>
  </si>
  <si>
    <t>ΕΛΒΕΤΙΑ,  ΛΙΧΤΕΝΣΤΑΙΝ</t>
  </si>
  <si>
    <t>ΕΣΘΟΝΙΑ, ΑΓΙΟΣ ΜΑΡΙΝΟΣ, ΠΟΛΩΝΙΑ, ΟΥΓΓΑΡΙΑ, ΣΛΟΒΑΚΙΑ, ΜΟΛΔΑΒΙΑ, ΜΑΥΡΟΒΟΥΝΙΟ, ΜΑΛΤΑ, ΤΣΕΧΙΑ, ΛΙΘΟΥΑΝΙΑ, ΛΕΤΟΝΙΑ</t>
  </si>
  <si>
    <t>ΙΣΠΑΝΙΑ, ΑΝΔΟΡΡΑ, ΓΙΒΡΑΛΤΑΡ,  ΠΟΡΤΟΓΑΛΙΑ, ΜΟΝΑΚΟ, ΝΗΣΟΣ ΜΑΝ</t>
  </si>
  <si>
    <t>ΝΟΡΒΗΓΙΑ, ΙΣΛΑΝΔΙΑ, ΙΡΛΑΝΔΙΑ</t>
  </si>
  <si>
    <t>ΡΟΥΜΑΝΙΑ, ΒΟΥΛΓΑΡΙΑ, ΚΡΟΑΤΙΑ, ΤΟΥΡΚΙΑ, ΚΟΣΟΒΟ, ΒΟΡΕΙΑ ΜΑΚΕΔΟΝΙΑ,  ΣΕΡΒΙΑ, ΑΡΜΕΝΙΑ, ΒΟΣΝΙΑ - ΕΡΖΕΓΟΒΙΝΗ, ΣΛΟΒΕΝΙΑ, ΓΕΩΡΓΙΑ</t>
  </si>
  <si>
    <t>ΣΟΥΗΔΙΑ, ΦΙΝΛΑΝΔΙΑ</t>
  </si>
  <si>
    <t>ΗΠΑ</t>
  </si>
  <si>
    <t>ΚΑΝΑΔΑΣ</t>
  </si>
  <si>
    <t>ΑΣΙΑ</t>
  </si>
  <si>
    <t>ΒΟΡΕΙΑ ΚΑΙ ΝΟΤΙΑ ΑΜΕΡΙΚΗ (ΠΛΗΝ ΗΠΑ ΚΑΙ ΚΑΝΑΔΑ), ΑΦΡΙΚΗ</t>
  </si>
  <si>
    <t>ΩΚΕΑΝΙΑ</t>
  </si>
  <si>
    <t>Εκλογείς με διεύθυνση παραλαβής ειδικού φακέλου ψηφοφορίας εντός επικρατείας</t>
  </si>
  <si>
    <t>Έβρου</t>
  </si>
  <si>
    <t>Ροδόπης</t>
  </si>
  <si>
    <t>Ξάνθης</t>
  </si>
  <si>
    <t>Δράμας</t>
  </si>
  <si>
    <t>Καβάλας</t>
  </si>
  <si>
    <t>Α' Θεσσαλονίκης</t>
  </si>
  <si>
    <t>Β' Θεσσαλονίκης</t>
  </si>
  <si>
    <t>Σερρών</t>
  </si>
  <si>
    <t>Χαλκιδικής</t>
  </si>
  <si>
    <t>Κιλκίς</t>
  </si>
  <si>
    <t>Πέλλας</t>
  </si>
  <si>
    <t>Ημαθίας</t>
  </si>
  <si>
    <t>Πιερίας</t>
  </si>
  <si>
    <t>Φλώρινας</t>
  </si>
  <si>
    <t>Κοζάνης</t>
  </si>
  <si>
    <t>Καστοριάς</t>
  </si>
  <si>
    <t>Γρεβενών</t>
  </si>
  <si>
    <t>Ιωαννίνων</t>
  </si>
  <si>
    <t>Άρτας</t>
  </si>
  <si>
    <t>Θεσπρωτίας</t>
  </si>
  <si>
    <t>Πρέβεζας</t>
  </si>
  <si>
    <t>Λάρισας</t>
  </si>
  <si>
    <t>Μαγνησίας</t>
  </si>
  <si>
    <t>Τρικάλων</t>
  </si>
  <si>
    <t>Καρδίτσας</t>
  </si>
  <si>
    <t>Κέρκυρας</t>
  </si>
  <si>
    <t>Λευκάδας</t>
  </si>
  <si>
    <t>Κεφαλληνίας</t>
  </si>
  <si>
    <t>Ζακύνθου</t>
  </si>
  <si>
    <t>Αιτωλοακαρνανίας</t>
  </si>
  <si>
    <t>Αχαΐας</t>
  </si>
  <si>
    <t>Ηλείας</t>
  </si>
  <si>
    <t>Φθιώτιδας</t>
  </si>
  <si>
    <t>Ευρυτανίας</t>
  </si>
  <si>
    <t>Φωκίδας</t>
  </si>
  <si>
    <t>Βοιωτίας</t>
  </si>
  <si>
    <t>Ευβοίας</t>
  </si>
  <si>
    <t>Α' Αθηνών</t>
  </si>
  <si>
    <t>Α' Πειραιώς</t>
  </si>
  <si>
    <t>Β' Πειραιώς</t>
  </si>
  <si>
    <t>Κορινθίας</t>
  </si>
  <si>
    <t>Αργολίδος</t>
  </si>
  <si>
    <t>Αρκαδίας</t>
  </si>
  <si>
    <t>Μεσσηνίας</t>
  </si>
  <si>
    <t>Λακωνίας</t>
  </si>
  <si>
    <t>Λέσβου</t>
  </si>
  <si>
    <t>Χίου</t>
  </si>
  <si>
    <t>Σάμου</t>
  </si>
  <si>
    <t>Κυκλάδων</t>
  </si>
  <si>
    <t>Δωδεκανήσου</t>
  </si>
  <si>
    <t>Χανίων</t>
  </si>
  <si>
    <t>Ρεθύμνης</t>
  </si>
  <si>
    <t>Ηρακλείου</t>
  </si>
  <si>
    <t>Λασιθίου</t>
  </si>
  <si>
    <t>Β1' Αθηνών (Βόρειος Τομέας)</t>
  </si>
  <si>
    <t>Β2' Αθηνών (Δυτικός Τομέας)</t>
  </si>
  <si>
    <t>Β3' Αθηνών (Νότιος Τομέας)</t>
  </si>
  <si>
    <t>Α' Ανατολικής Αττικής</t>
  </si>
  <si>
    <t>Β' Δυτικής Αττικής</t>
  </si>
  <si>
    <t>ΕΚΛΟΓΕΙΣ ΕΠΙΣΤΟΛΙΚΗΣ ΨΗΦΟΥ</t>
  </si>
  <si>
    <t>ΕΚΛΟΓΕΙΣ ΕΠΙΣΤΟΛΙΚΗΣ ΨΗΦΟΥ ΑΝΑ ΤΜΗΜΑ</t>
  </si>
  <si>
    <t>Ήπειρος</t>
  </si>
  <si>
    <t>Χώρα</t>
  </si>
  <si>
    <t>Ευρώπη</t>
  </si>
  <si>
    <t>ΑΓΙΟΣ ΜΑΡΙΝΟΣ</t>
  </si>
  <si>
    <t>ΑΝΔΟΡΡΑ</t>
  </si>
  <si>
    <t>ΑΡΜΕΝΙΑ</t>
  </si>
  <si>
    <t>ΒΟΡΕΙΑ ΜΑΚΕΔΟΝΙΑ</t>
  </si>
  <si>
    <t>ΒΟΣΝΙΑ - ΕΡΖΕΓΟΒΙΝΗ</t>
  </si>
  <si>
    <t>ΓΕΩΡΓΙΑ</t>
  </si>
  <si>
    <t>ΓΙΒΡΑΛΤΑΡ</t>
  </si>
  <si>
    <t>ΕΛΛΑΔΑ</t>
  </si>
  <si>
    <t>ΙΣΛΑΝΔΙΑ</t>
  </si>
  <si>
    <t>ΚΟΣΟΒΟ</t>
  </si>
  <si>
    <t>ΛΙΧΤΕΝΣΤΑΙΝ</t>
  </si>
  <si>
    <t>ΜΑΥΡΟΒΟΥΝΙΟ</t>
  </si>
  <si>
    <t>ΜΟΛΔΑΒΙΑ</t>
  </si>
  <si>
    <t>ΜΟΝΑΚΟ</t>
  </si>
  <si>
    <t>ΝΗΣΟΙ ΦΕΡΟΕΣ</t>
  </si>
  <si>
    <t>ΝΗΣΟΣ ΜΑΝ</t>
  </si>
  <si>
    <t>ΝΟΡΒΗΓΙΑ</t>
  </si>
  <si>
    <t>ΣΕΡΒΙΑ</t>
  </si>
  <si>
    <t>Βόρεια και Κεντρική Αμερική</t>
  </si>
  <si>
    <t>ΑΓΙΑ ΛΟΥΚΙΑ</t>
  </si>
  <si>
    <t>ΑΓΙΟΣ ΒΑΡΘΟΛΟΜΑΙΟΣ</t>
  </si>
  <si>
    <t>ΑΓΙΟΣ ΒΙΚΕΝΤΙΟΣ ΚΑΙ ΓΡΕΝΑΔΙΝΕΣ</t>
  </si>
  <si>
    <t>ΑΙΤΗ</t>
  </si>
  <si>
    <t>ΚΟΣΤΑ ΡΙΚΑ</t>
  </si>
  <si>
    <t>ΜΕΞΙΚΟ</t>
  </si>
  <si>
    <t>ΜΠΑΧΑΜΕΣ</t>
  </si>
  <si>
    <t>ΝΗΣΙΑ ΚΑΥΜΑΝ</t>
  </si>
  <si>
    <t>ΟΝΔΟΥΡΑ</t>
  </si>
  <si>
    <t>ΠΑΝΑΜΑΣ</t>
  </si>
  <si>
    <t>ΠΟΥΕΡΤΟ ΡΙΚΟ</t>
  </si>
  <si>
    <t>Νότια Αμερική</t>
  </si>
  <si>
    <t>ΑΡΓΕΝΤΙΝΗ</t>
  </si>
  <si>
    <t>ΒΡΑΖΙΛΙΑ</t>
  </si>
  <si>
    <t>ΙΣΗΜΕΡΙΝΟΣ</t>
  </si>
  <si>
    <t>ΚΟΛΟΜΒΙΑ</t>
  </si>
  <si>
    <t>ΜΠΑΡΜΠΑΝΤΟΣ</t>
  </si>
  <si>
    <t>ΟΥΡΟΥΓΟΥΑΗ</t>
  </si>
  <si>
    <t>ΠΕΡΟΥ</t>
  </si>
  <si>
    <t>ΤΡΙΝΙΝΤΑΝΤ ΚΑΙ ΤΟΜΠΑΓΚΟ</t>
  </si>
  <si>
    <t>ΧΙΛΗ</t>
  </si>
  <si>
    <t>Ασία</t>
  </si>
  <si>
    <t>ΑΖΕΡΜΠΑΙΤΖΑΝ</t>
  </si>
  <si>
    <t>ΒΙΕΤΝΑΜ</t>
  </si>
  <si>
    <t>ΗΝΩΜΕΝΑ ΑΡΑΒΙΚΑ ΕΜΙΡΑΤΑ</t>
  </si>
  <si>
    <t>ΙΑΠΩΝΙΑ</t>
  </si>
  <si>
    <t>ΙΝΔΙΑ</t>
  </si>
  <si>
    <t>ΙΝΔΟΝΗΣΙΑ</t>
  </si>
  <si>
    <t>ΙΟΡΔΑΝΙΑ</t>
  </si>
  <si>
    <t>ΙΡΑΚ</t>
  </si>
  <si>
    <t>ΙΣΡΑΗΛ</t>
  </si>
  <si>
    <t>ΚΑΖΑΚΣΤΑΝ</t>
  </si>
  <si>
    <t>ΚΑΜΠΟΤΖΗ</t>
  </si>
  <si>
    <t>ΚΑΤΑΡ</t>
  </si>
  <si>
    <t>ΚΙΝΑ</t>
  </si>
  <si>
    <t>ΚΟΡΕΑ</t>
  </si>
  <si>
    <t>ΚΟΥΒΕΙΤ</t>
  </si>
  <si>
    <t>ΛΙΒΑΝΟΣ</t>
  </si>
  <si>
    <t>ΜΑΛΑΙΣΙΑ</t>
  </si>
  <si>
    <t>ΜΠΑΧΡΕΙΝ</t>
  </si>
  <si>
    <t>ΟΜΑΝ</t>
  </si>
  <si>
    <t>ΠΑΚΙΣΤΑΝ</t>
  </si>
  <si>
    <t>ΣΑΟΥΔΙΚΗ ΑΡΑΒΙΑ</t>
  </si>
  <si>
    <t>ΣΙΓΚΑΠΟΥΡΗ</t>
  </si>
  <si>
    <t>ΤΑΙΛΑΝΔΗ</t>
  </si>
  <si>
    <t>ΤΟΥΡΚΙΑ</t>
  </si>
  <si>
    <t>ΦΙΛΙΠΠΙΝΕΣ</t>
  </si>
  <si>
    <t>ΧΟΝΓΚ ΚΟΝΓΚ</t>
  </si>
  <si>
    <t>Αφρική</t>
  </si>
  <si>
    <t>ΑΓΙΑ ΕΛΕΝΗ</t>
  </si>
  <si>
    <t>ΑΓΚΟΛΑ</t>
  </si>
  <si>
    <t>ΑΙΓΥΠΤΟΣ</t>
  </si>
  <si>
    <t>ΑΙΘΙΟΠΙΑ</t>
  </si>
  <si>
    <t>ΑΚΤΗ ΕΛΕΦΑΝΤΟΣΤΟΥ</t>
  </si>
  <si>
    <t>ΓΚΑΝΑ</t>
  </si>
  <si>
    <t>ΖΑΜΠΙΑ</t>
  </si>
  <si>
    <t>ΖΙΜΠΑΜΠΟΥΕ</t>
  </si>
  <si>
    <t>ΚΑΜΕΡΟΥΝ</t>
  </si>
  <si>
    <t>ΚΕΝΥΑ</t>
  </si>
  <si>
    <t>ΚΟΝΓΚΟ</t>
  </si>
  <si>
    <t>ΛΑΙΚΗ ΔΗΜΟΚΡΑΤΙΑ ΚΟΝΓΚΟ</t>
  </si>
  <si>
    <t>ΛΙΒΥΗ</t>
  </si>
  <si>
    <t>ΜΑΡΟΚΟ</t>
  </si>
  <si>
    <t>ΜΟΖΑΜΒΙΚΗ</t>
  </si>
  <si>
    <t>ΜΠΟΤΣΟΥΑΝΑ</t>
  </si>
  <si>
    <t>ΝΙΓΗΡΙΑ</t>
  </si>
  <si>
    <t>ΝΟΤΙΑ ΑΦΡΙΚΗ</t>
  </si>
  <si>
    <t>ΟΥΓΚΑΝΤΑ</t>
  </si>
  <si>
    <t>ΡΕΥΝΙΟΝ</t>
  </si>
  <si>
    <t>ΣΕΝΕΓΑΛΗ</t>
  </si>
  <si>
    <t>ΤΑΝΖΑΝΙΑ</t>
  </si>
  <si>
    <t>ΤΖΙΜΠΟΥΤΙ</t>
  </si>
  <si>
    <t>ΤΥΝΗΣΙΑ</t>
  </si>
  <si>
    <t>Ωκεανία</t>
  </si>
  <si>
    <t>ΑΜΕΡΙΚΑΝΙΚΗ ΣΑΜΟΑ</t>
  </si>
  <si>
    <t>ΑΥΣΤΡΑΛΙΑ</t>
  </si>
  <si>
    <t>ΓΑΛΛΙΚΗ ΠΟΛΥΝΗΣΙΑ</t>
  </si>
  <si>
    <t>ΝΕΑ ΖΗΛΑΝΔΙΑ</t>
  </si>
  <si>
    <t>ΠΑΠΟΥΑ ΝΕΑ ΓΟΥΙΝΕΑ</t>
  </si>
  <si>
    <t>ΟΙ 10 ΕΚΛΟΓΙΚΕΣ ΠΕΡΙΦΕΡΕΙΕΣ ΜΕ ΤΗ ΜΕΓΑΛΥΤΕΡΗ ΥΠΟΔΟΧΗ ΕΤΕΡΟΔΗΜΟΤΩΝ</t>
  </si>
  <si>
    <t>ΣΥΓΚΡΙΤΙΚΟΣ ΠΙΝΑΚΑΣ ΕΤΕΡΟΔΗΜΟΤΩΝ                                                                                για τις ΕΥΡΩΕΚΛΟΓΕΣ 2024 και 2019</t>
  </si>
  <si>
    <t>ποσοστό
επί
του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</si>
</sst>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charset val="161"/>
    </font>
    <font>
      <b/>
      <sz val="10"/>
      <name val="Arial"/>
      <family val="2"/>
      <charset val="161"/>
    </font>
    <font>
      <sz val="8"/>
      <name val="Arial"/>
      <charset val="161"/>
    </font>
    <font>
      <sz val="10"/>
      <name val="Arial"/>
      <family val="2"/>
      <charset val="161"/>
    </font>
    <font>
      <sz val="12"/>
      <name val="Palatino Linotype"/>
      <family val="1"/>
      <charset val="161"/>
    </font>
    <font>
      <sz val="10"/>
      <color indexed="8"/>
      <name val="Arial"/>
      <charset val="161"/>
    </font>
    <font>
      <b/>
      <sz val="12"/>
      <name val="Palatino Linotype"/>
      <family val="1"/>
      <charset val="161"/>
    </font>
    <font>
      <b/>
      <sz val="10"/>
      <color indexed="8"/>
      <name val="Arial"/>
      <family val="2"/>
      <charset val="161"/>
    </font>
    <font>
      <b/>
      <sz val="10"/>
      <name val="Palatino Linotype"/>
      <family val="1"/>
      <charset val="161"/>
    </font>
    <font>
      <sz val="10"/>
      <color indexed="8"/>
      <name val="Arial"/>
      <family val="2"/>
      <charset val="161"/>
    </font>
    <font>
      <sz val="12"/>
      <name val="Arial"/>
      <family val="2"/>
      <charset val="161"/>
    </font>
    <font>
      <b/>
      <sz val="8"/>
      <name val="Arial"/>
      <family val="2"/>
      <charset val="161"/>
    </font>
    <font>
      <sz val="8"/>
      <name val="Arial"/>
      <family val="2"/>
      <charset val="161"/>
    </font>
    <font>
      <b/>
      <sz val="7"/>
      <name val="Arial"/>
      <family val="2"/>
      <charset val="161"/>
    </font>
    <font>
      <sz val="7"/>
      <name val="Arial"/>
      <family val="2"/>
      <charset val="161"/>
    </font>
    <font>
      <b/>
      <sz val="12"/>
      <name val="Arial"/>
      <family val="2"/>
      <charset val="161"/>
    </font>
    <font>
      <b/>
      <sz val="9"/>
      <color rgb="FF000000"/>
      <name val="Arial"/>
      <family val="2"/>
      <charset val="161"/>
    </font>
    <font>
      <sz val="9"/>
      <color rgb="FF000000"/>
      <name val="Arial"/>
      <family val="2"/>
      <charset val="161"/>
    </font>
    <font>
      <b/>
      <sz val="11"/>
      <color rgb="FF000000"/>
      <name val="Calibri"/>
      <family val="2"/>
      <charset val="161"/>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5" fillId="0" borderId="0"/>
    <xf numFmtId="0" fontId="5" fillId="0" borderId="0"/>
    <xf numFmtId="0" fontId="5" fillId="0" borderId="0"/>
  </cellStyleXfs>
  <cellXfs count="171">
    <xf numFmtId="0" fontId="0" fillId="0" borderId="0" xfId="0"/>
    <xf numFmtId="49" fontId="0" fillId="0" borderId="0" xfId="0" applyNumberFormat="1"/>
    <xf numFmtId="0" fontId="1" fillId="0" borderId="0" xfId="0" applyFont="1"/>
    <xf numFmtId="49" fontId="0" fillId="0" borderId="1" xfId="0" applyNumberFormat="1" applyBorder="1"/>
    <xf numFmtId="49" fontId="0" fillId="0" borderId="1" xfId="0" applyNumberFormat="1" applyBorder="1" applyAlignment="1">
      <alignment horizontal="left"/>
    </xf>
    <xf numFmtId="49" fontId="0" fillId="0" borderId="0" xfId="0" applyNumberFormat="1" applyAlignment="1">
      <alignment horizontal="left"/>
    </xf>
    <xf numFmtId="0" fontId="0" fillId="0" borderId="0" xfId="0" applyAlignment="1">
      <alignment horizontal="left"/>
    </xf>
    <xf numFmtId="0" fontId="1" fillId="0" borderId="1" xfId="0" applyFont="1" applyBorder="1" applyAlignment="1">
      <alignment horizontal="center"/>
    </xf>
    <xf numFmtId="3" fontId="0" fillId="0" borderId="1" xfId="0" applyNumberFormat="1" applyBorder="1" applyAlignment="1">
      <alignment horizontal="right"/>
    </xf>
    <xf numFmtId="3" fontId="1" fillId="0" borderId="1" xfId="0" applyNumberFormat="1" applyFont="1" applyBorder="1" applyAlignment="1">
      <alignment horizontal="right"/>
    </xf>
    <xf numFmtId="49" fontId="1" fillId="0" borderId="1" xfId="0" applyNumberFormat="1" applyFont="1" applyBorder="1" applyAlignment="1">
      <alignment horizontal="center"/>
    </xf>
    <xf numFmtId="0" fontId="1" fillId="0" borderId="0" xfId="0" applyFont="1" applyAlignment="1">
      <alignment vertical="center"/>
    </xf>
    <xf numFmtId="0" fontId="0" fillId="0" borderId="0" xfId="0" applyAlignment="1">
      <alignment vertical="center"/>
    </xf>
    <xf numFmtId="49" fontId="0" fillId="0" borderId="0" xfId="0" applyNumberFormat="1" applyAlignment="1">
      <alignment vertical="center"/>
    </xf>
    <xf numFmtId="0" fontId="3" fillId="0" borderId="0" xfId="0" applyFont="1" applyFill="1"/>
    <xf numFmtId="0" fontId="3" fillId="0" borderId="0" xfId="0" applyFont="1" applyFill="1" applyAlignment="1"/>
    <xf numFmtId="0" fontId="0" fillId="0" borderId="0" xfId="0" applyFill="1"/>
    <xf numFmtId="49" fontId="0" fillId="0" borderId="0" xfId="0" applyNumberFormat="1" applyFill="1" applyAlignment="1">
      <alignment horizontal="center"/>
    </xf>
    <xf numFmtId="0" fontId="3" fillId="0" borderId="0" xfId="0" applyFont="1"/>
    <xf numFmtId="0" fontId="6" fillId="0" borderId="0" xfId="0" applyFont="1"/>
    <xf numFmtId="0" fontId="4" fillId="0" borderId="0" xfId="0" applyFont="1"/>
    <xf numFmtId="3" fontId="3" fillId="0" borderId="0" xfId="0" applyNumberFormat="1" applyFont="1"/>
    <xf numFmtId="3" fontId="0" fillId="0" borderId="1" xfId="0" applyNumberFormat="1" applyBorder="1"/>
    <xf numFmtId="3" fontId="1" fillId="0" borderId="0" xfId="0" applyNumberFormat="1" applyFont="1"/>
    <xf numFmtId="3" fontId="3" fillId="0" borderId="0" xfId="0" applyNumberFormat="1" applyFont="1" applyFill="1"/>
    <xf numFmtId="0" fontId="1" fillId="0" borderId="1" xfId="0" applyFont="1" applyBorder="1"/>
    <xf numFmtId="3" fontId="1" fillId="0" borderId="1" xfId="0" applyNumberFormat="1" applyFont="1" applyBorder="1" applyAlignment="1"/>
    <xf numFmtId="0" fontId="3" fillId="0" borderId="0" xfId="0" applyFont="1" applyFill="1" applyBorder="1"/>
    <xf numFmtId="3" fontId="1" fillId="0" borderId="0" xfId="0" applyNumberFormat="1" applyFont="1" applyBorder="1"/>
    <xf numFmtId="3" fontId="3" fillId="0" borderId="0" xfId="0" applyNumberFormat="1" applyFont="1" applyBorder="1"/>
    <xf numFmtId="3" fontId="0" fillId="0" borderId="0" xfId="0" applyNumberFormat="1" applyBorder="1"/>
    <xf numFmtId="0" fontId="6" fillId="0" borderId="0" xfId="0" applyFont="1" applyBorder="1" applyAlignment="1">
      <alignment horizontal="center" wrapText="1"/>
    </xf>
    <xf numFmtId="0" fontId="0" fillId="0" borderId="0" xfId="0" applyBorder="1"/>
    <xf numFmtId="49" fontId="1" fillId="0" borderId="5" xfId="0" applyNumberFormat="1" applyFont="1" applyFill="1" applyBorder="1" applyAlignment="1">
      <alignment horizontal="center"/>
    </xf>
    <xf numFmtId="0" fontId="0" fillId="0" borderId="5" xfId="0" applyBorder="1" applyAlignment="1">
      <alignment vertical="top"/>
    </xf>
    <xf numFmtId="49" fontId="0" fillId="0" borderId="5" xfId="0" applyNumberFormat="1" applyBorder="1"/>
    <xf numFmtId="49" fontId="0" fillId="0" borderId="0" xfId="0" applyNumberFormat="1" applyFill="1" applyAlignment="1">
      <alignment vertical="center"/>
    </xf>
    <xf numFmtId="49" fontId="1" fillId="0" borderId="1" xfId="0" applyNumberFormat="1" applyFont="1" applyFill="1" applyBorder="1" applyAlignment="1">
      <alignment horizontal="center"/>
    </xf>
    <xf numFmtId="0" fontId="1" fillId="0" borderId="1" xfId="0" applyFont="1" applyFill="1" applyBorder="1" applyAlignment="1"/>
    <xf numFmtId="0" fontId="1" fillId="0" borderId="1" xfId="0" applyFont="1" applyFill="1" applyBorder="1" applyAlignment="1">
      <alignment horizontal="center"/>
    </xf>
    <xf numFmtId="0" fontId="1" fillId="0" borderId="0" xfId="0" applyFont="1" applyFill="1"/>
    <xf numFmtId="49" fontId="0" fillId="0" borderId="1" xfId="0" applyNumberFormat="1" applyFill="1" applyBorder="1"/>
    <xf numFmtId="49" fontId="0" fillId="0" borderId="1" xfId="0" applyNumberFormat="1" applyFill="1" applyBorder="1" applyAlignment="1">
      <alignment horizontal="left"/>
    </xf>
    <xf numFmtId="3" fontId="0" fillId="0" borderId="1" xfId="0" applyNumberFormat="1" applyFill="1" applyBorder="1" applyAlignment="1"/>
    <xf numFmtId="3" fontId="0" fillId="0" borderId="1" xfId="0" applyNumberFormat="1" applyFill="1" applyBorder="1" applyAlignment="1">
      <alignment horizontal="right"/>
    </xf>
    <xf numFmtId="0" fontId="0" fillId="0" borderId="0" xfId="0" applyFill="1" applyAlignment="1">
      <alignment horizontal="left"/>
    </xf>
    <xf numFmtId="0" fontId="0" fillId="0" borderId="0" xfId="0" applyFill="1" applyAlignment="1">
      <alignment wrapText="1"/>
    </xf>
    <xf numFmtId="3" fontId="1" fillId="0" borderId="1" xfId="0" applyNumberFormat="1" applyFont="1" applyFill="1" applyBorder="1" applyAlignment="1"/>
    <xf numFmtId="49" fontId="0" fillId="0" borderId="0" xfId="0" applyNumberFormat="1" applyFill="1"/>
    <xf numFmtId="49" fontId="0" fillId="0" borderId="0" xfId="0" applyNumberFormat="1" applyFill="1" applyAlignment="1">
      <alignment horizontal="left"/>
    </xf>
    <xf numFmtId="0" fontId="0" fillId="0" borderId="0" xfId="0" applyFill="1" applyAlignment="1"/>
    <xf numFmtId="3" fontId="1" fillId="0" borderId="1" xfId="0" applyNumberFormat="1" applyFont="1" applyFill="1" applyBorder="1" applyAlignment="1">
      <alignment horizontal="right"/>
    </xf>
    <xf numFmtId="0" fontId="0" fillId="0" borderId="0" xfId="0" applyFill="1" applyAlignment="1">
      <alignment vertical="center"/>
    </xf>
    <xf numFmtId="0" fontId="1" fillId="0" borderId="1" xfId="0" applyFont="1" applyFill="1" applyBorder="1"/>
    <xf numFmtId="3" fontId="0" fillId="0" borderId="1" xfId="0" applyNumberFormat="1" applyFill="1" applyBorder="1"/>
    <xf numFmtId="49" fontId="3" fillId="0" borderId="1" xfId="0" applyNumberFormat="1" applyFont="1" applyFill="1" applyBorder="1"/>
    <xf numFmtId="49" fontId="3" fillId="0" borderId="1" xfId="0" applyNumberFormat="1" applyFont="1" applyFill="1" applyBorder="1" applyAlignment="1">
      <alignment horizontal="left"/>
    </xf>
    <xf numFmtId="3" fontId="3" fillId="0" borderId="1" xfId="0" applyNumberFormat="1" applyFont="1" applyFill="1" applyBorder="1" applyAlignment="1">
      <alignment horizontal="right"/>
    </xf>
    <xf numFmtId="3" fontId="3" fillId="0" borderId="1" xfId="0" applyNumberFormat="1" applyFont="1" applyFill="1" applyBorder="1"/>
    <xf numFmtId="3" fontId="0" fillId="0" borderId="0" xfId="0" applyNumberFormat="1" applyFill="1"/>
    <xf numFmtId="0" fontId="3" fillId="0" borderId="0" xfId="0" applyFont="1" applyFill="1" applyAlignment="1">
      <alignment horizontal="left"/>
    </xf>
    <xf numFmtId="3" fontId="1" fillId="0" borderId="1" xfId="0" applyNumberFormat="1" applyFont="1" applyFill="1" applyBorder="1" applyAlignment="1">
      <alignment horizontal="center"/>
    </xf>
    <xf numFmtId="0" fontId="1" fillId="0" borderId="1" xfId="0" applyFont="1" applyFill="1" applyBorder="1" applyAlignment="1">
      <alignment vertical="center"/>
    </xf>
    <xf numFmtId="3" fontId="1" fillId="0" borderId="1" xfId="0" applyNumberFormat="1" applyFont="1" applyFill="1" applyBorder="1"/>
    <xf numFmtId="3" fontId="0" fillId="0" borderId="0" xfId="0" applyNumberFormat="1" applyFill="1" applyAlignment="1">
      <alignment horizontal="left"/>
    </xf>
    <xf numFmtId="3" fontId="3" fillId="0" borderId="2" xfId="0" applyNumberFormat="1" applyFont="1" applyFill="1" applyBorder="1" applyAlignment="1">
      <alignment horizontal="right"/>
    </xf>
    <xf numFmtId="3" fontId="3" fillId="0" borderId="3" xfId="0" applyNumberFormat="1" applyFont="1" applyFill="1" applyBorder="1" applyAlignment="1">
      <alignment horizontal="right"/>
    </xf>
    <xf numFmtId="3" fontId="3" fillId="0" borderId="4" xfId="0" applyNumberFormat="1" applyFont="1" applyFill="1" applyBorder="1" applyAlignment="1">
      <alignment horizontal="right"/>
    </xf>
    <xf numFmtId="49" fontId="0" fillId="0" borderId="1" xfId="0" applyNumberFormat="1" applyFill="1" applyBorder="1" applyAlignment="1">
      <alignment vertical="center"/>
    </xf>
    <xf numFmtId="49" fontId="0" fillId="0" borderId="1" xfId="0" applyNumberFormat="1" applyFill="1" applyBorder="1" applyAlignment="1">
      <alignment horizontal="left" vertical="center"/>
    </xf>
    <xf numFmtId="49" fontId="1" fillId="0" borderId="1" xfId="0" applyNumberFormat="1" applyFont="1" applyFill="1" applyBorder="1" applyAlignment="1"/>
    <xf numFmtId="49" fontId="0" fillId="0" borderId="1" xfId="0" applyNumberFormat="1" applyFill="1" applyBorder="1" applyAlignment="1"/>
    <xf numFmtId="3" fontId="5" fillId="0" borderId="1" xfId="1" applyNumberFormat="1" applyFont="1" applyFill="1" applyBorder="1" applyAlignment="1">
      <alignment horizontal="right" wrapText="1"/>
    </xf>
    <xf numFmtId="49" fontId="1" fillId="0" borderId="1" xfId="0" applyNumberFormat="1" applyFont="1" applyFill="1" applyBorder="1" applyAlignment="1">
      <alignment horizontal="left"/>
    </xf>
    <xf numFmtId="0" fontId="0" fillId="0" borderId="1" xfId="0" applyFill="1" applyBorder="1" applyAlignment="1">
      <alignment horizontal="left"/>
    </xf>
    <xf numFmtId="0" fontId="0" fillId="0" borderId="1" xfId="0" applyFill="1" applyBorder="1"/>
    <xf numFmtId="49"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vertical="center" wrapText="1"/>
    </xf>
    <xf numFmtId="0" fontId="1" fillId="0" borderId="1" xfId="0" applyFont="1" applyFill="1" applyBorder="1" applyAlignment="1">
      <alignment vertical="center" wrapText="1"/>
    </xf>
    <xf numFmtId="3" fontId="3" fillId="0" borderId="1" xfId="0" applyNumberFormat="1" applyFont="1" applyFill="1" applyBorder="1" applyAlignment="1"/>
    <xf numFmtId="3" fontId="0" fillId="0" borderId="0" xfId="0" applyNumberFormat="1" applyFill="1" applyAlignment="1"/>
    <xf numFmtId="49" fontId="1" fillId="0" borderId="1" xfId="0" applyNumberFormat="1" applyFont="1" applyFill="1" applyBorder="1" applyAlignment="1">
      <alignment horizontal="left" vertical="top" wrapText="1"/>
    </xf>
    <xf numFmtId="0" fontId="1" fillId="0" borderId="0" xfId="0" applyFont="1" applyFill="1" applyAlignment="1">
      <alignment vertical="top" wrapText="1"/>
    </xf>
    <xf numFmtId="3" fontId="1" fillId="0" borderId="1" xfId="0" applyNumberFormat="1" applyFont="1" applyFill="1" applyBorder="1" applyAlignment="1">
      <alignment vertical="top" wrapText="1"/>
    </xf>
    <xf numFmtId="3" fontId="13" fillId="0" borderId="1" xfId="0" applyNumberFormat="1" applyFont="1" applyFill="1" applyBorder="1" applyAlignment="1">
      <alignment vertical="center" wrapText="1"/>
    </xf>
    <xf numFmtId="0" fontId="13" fillId="0" borderId="1" xfId="0" applyFont="1" applyFill="1" applyBorder="1" applyAlignment="1">
      <alignment vertical="center" wrapText="1"/>
    </xf>
    <xf numFmtId="49" fontId="14" fillId="0" borderId="1" xfId="0" applyNumberFormat="1" applyFont="1" applyFill="1" applyBorder="1" applyAlignment="1">
      <alignment horizontal="left"/>
    </xf>
    <xf numFmtId="3" fontId="12" fillId="0" borderId="1" xfId="0" applyNumberFormat="1" applyFont="1" applyFill="1" applyBorder="1" applyAlignment="1">
      <alignment horizontal="right"/>
    </xf>
    <xf numFmtId="3" fontId="12" fillId="0" borderId="1" xfId="0" applyNumberFormat="1" applyFont="1" applyFill="1" applyBorder="1" applyAlignment="1"/>
    <xf numFmtId="0" fontId="12" fillId="0" borderId="1" xfId="0" applyFont="1" applyFill="1" applyBorder="1" applyAlignment="1"/>
    <xf numFmtId="49" fontId="13" fillId="0" borderId="1" xfId="0" applyNumberFormat="1" applyFont="1" applyFill="1" applyBorder="1" applyAlignment="1">
      <alignment horizontal="left"/>
    </xf>
    <xf numFmtId="3" fontId="11" fillId="0" borderId="1" xfId="0" applyNumberFormat="1" applyFont="1" applyFill="1" applyBorder="1" applyAlignment="1">
      <alignment horizontal="right"/>
    </xf>
    <xf numFmtId="0" fontId="1" fillId="0" borderId="1" xfId="0" applyFont="1" applyFill="1" applyBorder="1" applyAlignment="1">
      <alignment horizontal="center" wrapText="1"/>
    </xf>
    <xf numFmtId="10" fontId="0" fillId="0" borderId="1" xfId="0" applyNumberFormat="1" applyFill="1" applyBorder="1"/>
    <xf numFmtId="4" fontId="1" fillId="0" borderId="1" xfId="0" applyNumberFormat="1" applyFont="1" applyFill="1" applyBorder="1"/>
    <xf numFmtId="10" fontId="1" fillId="0" borderId="1" xfId="0" applyNumberFormat="1" applyFont="1" applyFill="1" applyBorder="1"/>
    <xf numFmtId="0" fontId="18" fillId="0" borderId="1" xfId="0" applyFont="1" applyFill="1" applyBorder="1"/>
    <xf numFmtId="3" fontId="18" fillId="0" borderId="1" xfId="0" applyNumberFormat="1" applyFont="1" applyFill="1" applyBorder="1"/>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3" fontId="16"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vertical="center"/>
    </xf>
    <xf numFmtId="3" fontId="17" fillId="0" borderId="1" xfId="0" applyNumberFormat="1" applyFont="1" applyFill="1" applyBorder="1" applyAlignment="1">
      <alignment horizontal="right" vertical="center"/>
    </xf>
    <xf numFmtId="0" fontId="17" fillId="0" borderId="1" xfId="0" applyFont="1" applyFill="1" applyBorder="1" applyAlignment="1">
      <alignment vertical="center" wrapText="1"/>
    </xf>
    <xf numFmtId="0" fontId="15" fillId="0" borderId="1" xfId="0" applyFont="1" applyFill="1" applyBorder="1" applyAlignment="1">
      <alignment horizontal="center" vertical="center"/>
    </xf>
    <xf numFmtId="3" fontId="15" fillId="0" borderId="1" xfId="0" applyNumberFormat="1" applyFont="1" applyFill="1" applyBorder="1" applyAlignment="1">
      <alignment horizontal="right" vertical="center" wrapText="1"/>
    </xf>
    <xf numFmtId="0" fontId="10" fillId="0" borderId="1" xfId="0" applyFont="1" applyFill="1" applyBorder="1"/>
    <xf numFmtId="0" fontId="15" fillId="0" borderId="1" xfId="0" applyFont="1" applyFill="1" applyBorder="1" applyAlignment="1">
      <alignment horizontal="center"/>
    </xf>
    <xf numFmtId="3" fontId="7" fillId="0" borderId="1" xfId="2" applyNumberFormat="1" applyFont="1" applyFill="1" applyBorder="1" applyAlignment="1">
      <alignment horizontal="right" wrapText="1"/>
    </xf>
    <xf numFmtId="3" fontId="1" fillId="0" borderId="7" xfId="0" applyNumberFormat="1" applyFont="1" applyFill="1" applyBorder="1"/>
    <xf numFmtId="3" fontId="1" fillId="0" borderId="1" xfId="0" applyNumberFormat="1" applyFont="1" applyFill="1" applyBorder="1" applyAlignment="1">
      <alignment textRotation="90"/>
    </xf>
    <xf numFmtId="3" fontId="8" fillId="0" borderId="1" xfId="0" applyNumberFormat="1" applyFont="1" applyFill="1" applyBorder="1" applyAlignment="1">
      <alignment textRotation="90"/>
    </xf>
    <xf numFmtId="3" fontId="3" fillId="0" borderId="1" xfId="0" applyNumberFormat="1" applyFont="1" applyFill="1" applyBorder="1" applyAlignment="1">
      <alignment horizontal="center" wrapText="1"/>
    </xf>
    <xf numFmtId="0" fontId="9" fillId="0" borderId="1" xfId="3" applyFont="1" applyFill="1" applyBorder="1" applyAlignment="1">
      <alignment wrapText="1"/>
    </xf>
    <xf numFmtId="3" fontId="9" fillId="0" borderId="1" xfId="3" applyNumberFormat="1" applyFont="1" applyFill="1" applyBorder="1" applyAlignment="1">
      <alignment horizontal="right" wrapText="1"/>
    </xf>
    <xf numFmtId="3" fontId="5" fillId="0" borderId="1" xfId="3" applyNumberFormat="1" applyFill="1" applyBorder="1"/>
    <xf numFmtId="3" fontId="1" fillId="0" borderId="1" xfId="0" applyNumberFormat="1" applyFont="1" applyFill="1" applyBorder="1" applyAlignment="1">
      <alignment horizontal="right" wrapText="1"/>
    </xf>
    <xf numFmtId="0" fontId="7" fillId="0" borderId="1" xfId="3" applyFont="1" applyFill="1" applyBorder="1" applyAlignment="1">
      <alignment wrapText="1"/>
    </xf>
    <xf numFmtId="3" fontId="1" fillId="0" borderId="0" xfId="0" applyNumberFormat="1" applyFont="1" applyFill="1"/>
    <xf numFmtId="49" fontId="1" fillId="0" borderId="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xf>
    <xf numFmtId="49" fontId="0" fillId="0" borderId="8" xfId="0" applyNumberFormat="1" applyFill="1" applyBorder="1" applyAlignment="1">
      <alignment vertical="center"/>
    </xf>
    <xf numFmtId="49" fontId="1" fillId="0" borderId="1" xfId="0" applyNumberFormat="1" applyFont="1" applyFill="1" applyBorder="1" applyAlignment="1">
      <alignment horizontal="left"/>
    </xf>
    <xf numFmtId="0" fontId="0" fillId="0" borderId="1" xfId="0" applyFill="1" applyBorder="1" applyAlignment="1"/>
    <xf numFmtId="49" fontId="1" fillId="0" borderId="5" xfId="0" applyNumberFormat="1" applyFont="1" applyFill="1" applyBorder="1" applyAlignment="1">
      <alignment horizontal="center"/>
    </xf>
    <xf numFmtId="0" fontId="0" fillId="0" borderId="9" xfId="0" applyFill="1" applyBorder="1" applyAlignment="1">
      <alignment horizontal="center"/>
    </xf>
    <xf numFmtId="49" fontId="1" fillId="0" borderId="1" xfId="0" applyNumberFormat="1" applyFont="1" applyFill="1" applyBorder="1" applyAlignment="1">
      <alignment horizontal="center"/>
    </xf>
    <xf numFmtId="0" fontId="3" fillId="0" borderId="1" xfId="0" applyFont="1" applyFill="1" applyBorder="1" applyAlignment="1">
      <alignment horizont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wrapText="1"/>
    </xf>
    <xf numFmtId="0" fontId="3" fillId="0" borderId="1" xfId="0" applyFont="1" applyFill="1" applyBorder="1" applyAlignment="1"/>
    <xf numFmtId="49" fontId="1" fillId="0" borderId="1" xfId="0" applyNumberFormat="1" applyFont="1" applyFill="1" applyBorder="1" applyAlignment="1">
      <alignment horizontal="center" wrapText="1"/>
    </xf>
    <xf numFmtId="49" fontId="1" fillId="0" borderId="1" xfId="0" applyNumberFormat="1" applyFont="1" applyFill="1" applyBorder="1" applyAlignment="1">
      <alignment horizontal="center" vertical="center" wrapText="1"/>
    </xf>
    <xf numFmtId="0" fontId="0" fillId="0" borderId="1" xfId="0" applyFill="1" applyBorder="1" applyAlignment="1">
      <alignment vertical="center"/>
    </xf>
    <xf numFmtId="0" fontId="0" fillId="0" borderId="1" xfId="0" applyFill="1" applyBorder="1" applyAlignment="1">
      <alignment horizontal="center"/>
    </xf>
    <xf numFmtId="49" fontId="0" fillId="0" borderId="1" xfId="0" applyNumberFormat="1" applyFill="1" applyBorder="1" applyAlignment="1">
      <alignment vertical="center"/>
    </xf>
    <xf numFmtId="3" fontId="0" fillId="0" borderId="1" xfId="0" applyNumberFormat="1" applyFill="1" applyBorder="1" applyAlignment="1">
      <alignment horizontal="right" vertical="center"/>
    </xf>
    <xf numFmtId="3" fontId="0" fillId="0" borderId="10" xfId="0" applyNumberFormat="1" applyFill="1" applyBorder="1" applyAlignment="1">
      <alignment horizontal="right" vertical="center"/>
    </xf>
    <xf numFmtId="3" fontId="0" fillId="0" borderId="11" xfId="0" applyNumberFormat="1" applyFill="1" applyBorder="1" applyAlignment="1">
      <alignment horizontal="right" vertical="center"/>
    </xf>
    <xf numFmtId="3" fontId="0" fillId="0" borderId="7" xfId="0" applyNumberFormat="1" applyFill="1" applyBorder="1" applyAlignment="1">
      <alignment horizontal="right" vertical="center"/>
    </xf>
    <xf numFmtId="3" fontId="0" fillId="0" borderId="1" xfId="0" applyNumberFormat="1" applyFill="1" applyBorder="1" applyAlignment="1">
      <alignment vertical="center"/>
    </xf>
    <xf numFmtId="49" fontId="1" fillId="0" borderId="6" xfId="0" applyNumberFormat="1" applyFont="1" applyBorder="1" applyAlignment="1">
      <alignment horizontal="center" vertical="center" wrapText="1"/>
    </xf>
    <xf numFmtId="0" fontId="1" fillId="0" borderId="7" xfId="0" applyFont="1" applyBorder="1" applyAlignment="1">
      <alignment horizontal="center" vertical="center"/>
    </xf>
    <xf numFmtId="0" fontId="0" fillId="0" borderId="8" xfId="0" applyBorder="1" applyAlignment="1">
      <alignment vertical="center"/>
    </xf>
    <xf numFmtId="49" fontId="1" fillId="0" borderId="5" xfId="0" applyNumberFormat="1" applyFont="1" applyBorder="1" applyAlignment="1">
      <alignment horizontal="center"/>
    </xf>
    <xf numFmtId="0" fontId="0" fillId="0" borderId="9" xfId="0" applyBorder="1" applyAlignment="1">
      <alignment horizontal="center"/>
    </xf>
    <xf numFmtId="0" fontId="1" fillId="0" borderId="1" xfId="0" applyFont="1" applyFill="1" applyBorder="1" applyAlignment="1">
      <alignment horizontal="center" vertical="center" wrapText="1"/>
    </xf>
    <xf numFmtId="49" fontId="1" fillId="0" borderId="9" xfId="0" applyNumberFormat="1" applyFont="1" applyFill="1" applyBorder="1" applyAlignment="1">
      <alignment horizontal="center"/>
    </xf>
    <xf numFmtId="0" fontId="11"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xf>
    <xf numFmtId="49" fontId="13" fillId="0" borderId="1" xfId="0" applyNumberFormat="1" applyFont="1" applyFill="1" applyBorder="1" applyAlignment="1">
      <alignment horizontal="center"/>
    </xf>
    <xf numFmtId="0" fontId="14" fillId="0" borderId="1" xfId="0" applyFont="1" applyFill="1" applyBorder="1" applyAlignment="1"/>
    <xf numFmtId="0" fontId="1" fillId="0" borderId="1" xfId="0" applyFont="1" applyFill="1" applyBorder="1" applyAlignment="1">
      <alignment horizontal="center"/>
    </xf>
    <xf numFmtId="0" fontId="1" fillId="0" borderId="1" xfId="0" applyFont="1" applyFill="1" applyBorder="1"/>
    <xf numFmtId="0" fontId="1" fillId="0" borderId="5" xfId="0" applyFont="1" applyFill="1" applyBorder="1" applyAlignment="1"/>
    <xf numFmtId="0" fontId="1" fillId="0" borderId="9" xfId="0" applyFont="1" applyFill="1" applyBorder="1" applyAlignment="1"/>
    <xf numFmtId="0" fontId="16" fillId="0" borderId="1" xfId="0" applyFont="1" applyFill="1" applyBorder="1" applyAlignment="1">
      <alignment vertical="center"/>
    </xf>
    <xf numFmtId="0" fontId="1" fillId="0" borderId="1" xfId="0" applyFont="1" applyFill="1" applyBorder="1" applyAlignment="1"/>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49" fontId="0" fillId="0" borderId="5" xfId="0" applyNumberFormat="1" applyBorder="1" applyAlignment="1">
      <alignment vertical="top"/>
    </xf>
    <xf numFmtId="0" fontId="0" fillId="0" borderId="5" xfId="0" applyBorder="1" applyAlignment="1">
      <alignment vertical="top"/>
    </xf>
    <xf numFmtId="0" fontId="15" fillId="0" borderId="2" xfId="0" applyFont="1" applyFill="1" applyBorder="1" applyAlignment="1">
      <alignment horizontal="center" wrapText="1"/>
    </xf>
    <xf numFmtId="0" fontId="6" fillId="0" borderId="0" xfId="0" applyFont="1" applyBorder="1" applyAlignment="1">
      <alignment horizontal="center" wrapText="1"/>
    </xf>
    <xf numFmtId="0" fontId="15" fillId="0" borderId="1" xfId="0" applyFont="1" applyFill="1" applyBorder="1" applyAlignment="1">
      <alignment horizontal="center" wrapText="1"/>
    </xf>
    <xf numFmtId="3" fontId="1" fillId="0" borderId="1" xfId="0" applyNumberFormat="1" applyFont="1" applyFill="1" applyBorder="1" applyAlignment="1">
      <alignment textRotation="90"/>
    </xf>
    <xf numFmtId="0" fontId="8" fillId="0" borderId="1" xfId="0" applyFont="1" applyFill="1" applyBorder="1" applyAlignment="1">
      <alignment horizontal="center" wrapText="1"/>
    </xf>
    <xf numFmtId="0" fontId="1" fillId="0" borderId="1" xfId="0" applyFont="1" applyFill="1" applyBorder="1" applyAlignment="1">
      <alignment horizontal="center" vertical="top" wrapText="1"/>
    </xf>
  </cellXfs>
  <cellStyles count="4">
    <cellStyle name="Βασικό_ΕΤΕΡΟΔΗΜΟΤΕΣ_ΚΑΤΑ_ΠΕΡΙΦ_ΠΡΟΕΛ" xfId="1"/>
    <cellStyle name="Βασικό_ΕΥΡΩΠΑΙΟΙ_ΑΝΑ_ΚΡΑΤΟΣ" xfId="2"/>
    <cellStyle name="Κανονικό" xfId="0" builtinId="0"/>
    <cellStyle name="Κανονικό_ΕΥΡΩΠΑΙΟΙ ΑΝΑ ΕΚΛΠΕΡ ΑΝΑΛΥΤ"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l-GR"/>
              <a:t>Η ΔΥΝΑΜΗ ΤΟΥ ΕΚΛΟΓΙΚΟΥ ΣΩΜΑΤΟΣ ΣΥΓΚΕΝΤΡΩΤΙΚΑ ΚΑΤΑ ΦΥΛΟ - ΕΥΡΩΕΚΛΟΓΕΣ 20</a:t>
            </a:r>
            <a:r>
              <a:rPr lang="en-GB"/>
              <a:t>24</a:t>
            </a:r>
            <a:endParaRPr lang="el-GR"/>
          </a:p>
        </c:rich>
      </c:tx>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l-GR"/>
        </a:p>
      </c:txPr>
    </c:title>
    <c:autoTitleDeleted val="0"/>
    <c:plotArea>
      <c:layout/>
      <c:pieChart>
        <c:varyColors val="1"/>
        <c:ser>
          <c:idx val="0"/>
          <c:order val="0"/>
          <c:tx>
            <c:v>Σειρά1</c:v>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dPt>
          <c:dLbls>
            <c:dLbl>
              <c:idx val="0"/>
              <c:layout/>
              <c:tx>
                <c:rich>
                  <a:bodyPr/>
                  <a:lstStyle/>
                  <a:p>
                    <a:fld id="{F4E8EF89-8D22-42FA-B54F-6C20C594006C}" type="CATEGORYNAME">
                      <a:rPr lang="el-GR"/>
                      <a:pPr/>
                      <a:t>[ΟΝΟΜΑ ΚΑΤΗΓΟΡΙΑΣ]</a:t>
                    </a:fld>
                    <a:r>
                      <a:rPr lang="el-GR" baseline="0"/>
                      <a:t> </a:t>
                    </a:r>
                    <a:fld id="{09E8D2D2-84B7-4BEF-BCFF-F5247FC60DD3}" type="VALUE">
                      <a:rPr lang="el-GR" baseline="0"/>
                      <a:pPr/>
                      <a:t>[ΤΙΜΗ]</a:t>
                    </a:fld>
                    <a:endParaRPr lang="el-GR" baseline="0"/>
                  </a:p>
                  <a:p>
                    <a:fld id="{A9670754-8A93-44AE-80D6-144D55255BFD}" type="PERCENTAGE">
                      <a:rPr lang="el-GR" baseline="0"/>
                      <a:pPr/>
                      <a:t>[ΠΟΣΟΣΤΟ]</a:t>
                    </a:fld>
                    <a:endParaRPr lang="el-GR"/>
                  </a:p>
                </c:rich>
              </c:tx>
              <c:dLblPos val="inEnd"/>
              <c:showLegendKey val="0"/>
              <c:showVal val="1"/>
              <c:showCatName val="1"/>
              <c:showSerName val="0"/>
              <c:showPercent val="1"/>
              <c:showBubbleSize val="0"/>
              <c:extLst>
                <c:ext xmlns:c15="http://schemas.microsoft.com/office/drawing/2012/chart" uri="{CE6537A1-D6FC-4f65-9D91-7224C49458BB}">
                  <c15:layout/>
                  <c15:dlblFieldTable/>
                  <c15:showDataLabelsRange val="0"/>
                </c:ext>
              </c:extLst>
            </c:dLbl>
            <c:dLbl>
              <c:idx val="1"/>
              <c:layout/>
              <c:tx>
                <c:rich>
                  <a:bodyPr/>
                  <a:lstStyle/>
                  <a:p>
                    <a:fld id="{ED4D98B3-B179-4DA6-81E5-46F6B542CE60}" type="CATEGORYNAME">
                      <a:rPr lang="el-GR"/>
                      <a:pPr/>
                      <a:t>[ΟΝΟΜΑ ΚΑΤΗΓΟΡΙΑΣ]</a:t>
                    </a:fld>
                    <a:endParaRPr lang="el-GR" baseline="0"/>
                  </a:p>
                  <a:p>
                    <a:fld id="{306F4DA8-3B0C-4C04-A0A8-2392163E57ED}" type="VALUE">
                      <a:rPr lang="el-GR" baseline="0"/>
                      <a:pPr/>
                      <a:t>[ΤΙΜΗ]</a:t>
                    </a:fld>
                    <a:endParaRPr lang="el-GR" baseline="0"/>
                  </a:p>
                  <a:p>
                    <a:fld id="{C8D8AEE0-76B2-4547-BF40-584EE2D8DB34}" type="PERCENTAGE">
                      <a:rPr lang="el-GR" baseline="0"/>
                      <a:pPr/>
                      <a:t>[ΠΟΣΟΣΤΟ]</a:t>
                    </a:fld>
                    <a:endParaRPr lang="el-GR"/>
                  </a:p>
                </c:rich>
              </c:tx>
              <c:dLblPos val="inEnd"/>
              <c:showLegendKey val="0"/>
              <c:showVal val="1"/>
              <c:showCatName val="1"/>
              <c:showSerName val="0"/>
              <c:showPercent val="1"/>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l-GR"/>
              </a:p>
            </c:txPr>
            <c:dLblPos val="inEnd"/>
            <c:showLegendKey val="0"/>
            <c:showVal val="1"/>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ΕΚΛΟΓΙΚΟ_ΣΩΜΑ_2024A!$C$2:$D$2</c:f>
              <c:strCache>
                <c:ptCount val="2"/>
                <c:pt idx="0">
                  <c:v>ΑΝΔΡΕΣ</c:v>
                </c:pt>
                <c:pt idx="1">
                  <c:v>ΓΥΝΑΙΚΕΣ</c:v>
                </c:pt>
              </c:strCache>
            </c:strRef>
          </c:cat>
          <c:val>
            <c:numRef>
              <c:f>ΕΚΛΟΓΙΚΟ_ΣΩΜΑ_2024A!$C$62:$D$62</c:f>
              <c:numCache>
                <c:formatCode>#,##0</c:formatCode>
                <c:ptCount val="2"/>
                <c:pt idx="0">
                  <c:v>4755686</c:v>
                </c:pt>
                <c:pt idx="1">
                  <c:v>5040644</c:v>
                </c:pt>
              </c:numCache>
            </c:numRef>
          </c:val>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ΟΙ 10 ΕΚΛΟΓΙΚΕΣ ΠΕΡΙΦΕΡΕΙΕΣ ΜΕ ΤΗ ΜΕΤΑΛΥΤΕΡΗ ΥΠΟΔΟΧΗ ΕΤΕΡΟΔΗΜΟΤΩΝ</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manualLayout>
          <c:layoutTarget val="inner"/>
          <c:xMode val="edge"/>
          <c:yMode val="edge"/>
          <c:x val="0.25341473266071912"/>
          <c:y val="0.22071791630887927"/>
          <c:w val="0.68727644261612542"/>
          <c:h val="0.71140976650922061"/>
        </c:manualLayout>
      </c:layout>
      <c:barChart>
        <c:barDir val="bar"/>
        <c:grouping val="clustered"/>
        <c:varyColors val="0"/>
        <c:ser>
          <c:idx val="0"/>
          <c:order val="0"/>
          <c:tx>
            <c:strRef>
              <c:f>top10etero!$M$2</c:f>
              <c:strCache>
                <c:ptCount val="1"/>
                <c:pt idx="0">
                  <c:v>ΥΠΟΔΟΧΗ ΕΤΕΡΟΔΗΜΟΤΩΝ</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top10etero!$L$3:$L$12</c:f>
              <c:strCache>
                <c:ptCount val="10"/>
                <c:pt idx="0">
                  <c:v>Α' ΑΘΗΝΩΝ</c:v>
                </c:pt>
                <c:pt idx="1">
                  <c:v>Β3΄ ΝΟΤΙΟΥ ΤΟΜΕΑ ΑΘΗΝΩΝ</c:v>
                </c:pt>
                <c:pt idx="2">
                  <c:v>Β1' ΒΟΡΕΙΟΥ ΤΟΜΕΑ ΑΘΗΝΩΝ</c:v>
                </c:pt>
                <c:pt idx="3">
                  <c:v>Β2΄ ΔΥΤΙΚΟΥ ΤΟΜΕΑ ΑΘΗΝΩΝ</c:v>
                </c:pt>
                <c:pt idx="4">
                  <c:v>Α' ΘΕΣ/ΝΙΚΗΣ</c:v>
                </c:pt>
                <c:pt idx="5">
                  <c:v>Α΄ ΑΝΑΤΟΛΙΚΗΣ ΑΤΤΙΚΗΣ</c:v>
                </c:pt>
                <c:pt idx="6">
                  <c:v>Β' ΠΕΙΡΑΙΩΣ</c:v>
                </c:pt>
                <c:pt idx="7">
                  <c:v>Α' ΠΕΙΡΑΙΩΣ</c:v>
                </c:pt>
                <c:pt idx="8">
                  <c:v>Β' ΘΕΣ/ΝΙΚΗΣ</c:v>
                </c:pt>
                <c:pt idx="9">
                  <c:v>ΔΩΔΕΚΑΝΗΣΟΥ</c:v>
                </c:pt>
              </c:strCache>
            </c:strRef>
          </c:cat>
          <c:val>
            <c:numRef>
              <c:f>top10etero!$M$3:$M$12</c:f>
              <c:numCache>
                <c:formatCode>#,##0</c:formatCode>
                <c:ptCount val="10"/>
                <c:pt idx="0">
                  <c:v>24266</c:v>
                </c:pt>
                <c:pt idx="1">
                  <c:v>19994</c:v>
                </c:pt>
                <c:pt idx="2">
                  <c:v>16715</c:v>
                </c:pt>
                <c:pt idx="3">
                  <c:v>11393</c:v>
                </c:pt>
                <c:pt idx="4">
                  <c:v>10682</c:v>
                </c:pt>
                <c:pt idx="5">
                  <c:v>4506</c:v>
                </c:pt>
                <c:pt idx="6">
                  <c:v>3560</c:v>
                </c:pt>
                <c:pt idx="7">
                  <c:v>3156</c:v>
                </c:pt>
                <c:pt idx="8">
                  <c:v>1359</c:v>
                </c:pt>
                <c:pt idx="9">
                  <c:v>1231</c:v>
                </c:pt>
              </c:numCache>
            </c:numRef>
          </c:val>
        </c:ser>
        <c:dLbls>
          <c:showLegendKey val="0"/>
          <c:showVal val="0"/>
          <c:showCatName val="0"/>
          <c:showSerName val="0"/>
          <c:showPercent val="0"/>
          <c:showBubbleSize val="0"/>
        </c:dLbls>
        <c:gapWidth val="182"/>
        <c:axId val="289446944"/>
        <c:axId val="289447504"/>
      </c:barChart>
      <c:catAx>
        <c:axId val="2894469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89447504"/>
        <c:crosses val="autoZero"/>
        <c:auto val="1"/>
        <c:lblAlgn val="ctr"/>
        <c:lblOffset val="100"/>
        <c:noMultiLvlLbl val="0"/>
      </c:catAx>
      <c:valAx>
        <c:axId val="28944750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89446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ΣΥΓΚΡΙΣΗ</a:t>
            </a:r>
            <a:r>
              <a:rPr lang="el-GR" baseline="0"/>
              <a:t> ΕΤΕΡΟΔΗΜΟΤΩΝ ΑΝΑ ΦΥΛΟ ΓΙΑ ΕΥΡΩΕΚΛΟΓΕΣ 2019 ΚΑΙ 2024</a:t>
            </a:r>
            <a:endParaRPr lang="el-G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ΠΙΝΑΚΑΣ_ΕΤΕΡΟΔΗΜΟΤΩΝ_2024_2019!$N$3</c:f>
              <c:strCache>
                <c:ptCount val="1"/>
                <c:pt idx="0">
                  <c:v>ΑΝΔΡΕΣ</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ΠΙΝΑΚΑΣ_ΕΤΕΡΟΔΗΜΟΤΩΝ_2024_2019!$O$2:$P$2</c:f>
              <c:strCache>
                <c:ptCount val="2"/>
                <c:pt idx="0">
                  <c:v>ΕΥΡΩΕΚΛΟΓΕΣ 2019</c:v>
                </c:pt>
                <c:pt idx="1">
                  <c:v>ΕΥΡΩΕΚΛΟΓΕΣ 2024</c:v>
                </c:pt>
              </c:strCache>
            </c:strRef>
          </c:cat>
          <c:val>
            <c:numRef>
              <c:f>ΠΙΝΑΚΑΣ_ΕΤΕΡΟΔΗΜΟΤΩΝ_2024_2019!$O$3:$P$3</c:f>
              <c:numCache>
                <c:formatCode>#,##0</c:formatCode>
                <c:ptCount val="2"/>
                <c:pt idx="0">
                  <c:v>51090</c:v>
                </c:pt>
                <c:pt idx="1">
                  <c:v>73959</c:v>
                </c:pt>
              </c:numCache>
            </c:numRef>
          </c:val>
        </c:ser>
        <c:ser>
          <c:idx val="1"/>
          <c:order val="1"/>
          <c:tx>
            <c:strRef>
              <c:f>ΠΙΝΑΚΑΣ_ΕΤΕΡΟΔΗΜΟΤΩΝ_2024_2019!$N$4</c:f>
              <c:strCache>
                <c:ptCount val="1"/>
                <c:pt idx="0">
                  <c:v>ΓΥΝΑΙΚΕΣ</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ΠΙΝΑΚΑΣ_ΕΤΕΡΟΔΗΜΟΤΩΝ_2024_2019!$O$2:$P$2</c:f>
              <c:strCache>
                <c:ptCount val="2"/>
                <c:pt idx="0">
                  <c:v>ΕΥΡΩΕΚΛΟΓΕΣ 2019</c:v>
                </c:pt>
                <c:pt idx="1">
                  <c:v>ΕΥΡΩΕΚΛΟΓΕΣ 2024</c:v>
                </c:pt>
              </c:strCache>
            </c:strRef>
          </c:cat>
          <c:val>
            <c:numRef>
              <c:f>ΠΙΝΑΚΑΣ_ΕΤΕΡΟΔΗΜΟΤΩΝ_2024_2019!$O$4:$P$4</c:f>
              <c:numCache>
                <c:formatCode>#,##0</c:formatCode>
                <c:ptCount val="2"/>
                <c:pt idx="0">
                  <c:v>61360</c:v>
                </c:pt>
                <c:pt idx="1">
                  <c:v>93020</c:v>
                </c:pt>
              </c:numCache>
            </c:numRef>
          </c:val>
        </c:ser>
        <c:dLbls>
          <c:showLegendKey val="0"/>
          <c:showVal val="0"/>
          <c:showCatName val="0"/>
          <c:showSerName val="0"/>
          <c:showPercent val="0"/>
          <c:showBubbleSize val="0"/>
        </c:dLbls>
        <c:gapWidth val="219"/>
        <c:overlap val="-27"/>
        <c:axId val="289450304"/>
        <c:axId val="289450864"/>
      </c:barChart>
      <c:catAx>
        <c:axId val="28945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89450864"/>
        <c:crosses val="autoZero"/>
        <c:auto val="1"/>
        <c:lblAlgn val="ctr"/>
        <c:lblOffset val="100"/>
        <c:noMultiLvlLbl val="0"/>
      </c:catAx>
      <c:valAx>
        <c:axId val="289450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894503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l-GR"/>
              <a:t>ΕΥΡΩΠΑΙΟΙ ΠΟΛΙΤΕΣ</a:t>
            </a:r>
            <a:br>
              <a:rPr lang="el-GR"/>
            </a:br>
            <a:r>
              <a:rPr lang="el-GR"/>
              <a:t> ΑΝΑ ΚΡΑΤΟΣ Ε.Ε.</a:t>
            </a:r>
          </a:p>
        </c:rich>
      </c:tx>
      <c:layout>
        <c:manualLayout>
          <c:xMode val="edge"/>
          <c:yMode val="edge"/>
          <c:x val="2.4916562361101926E-2"/>
          <c:y val="3.4280919955238132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l-GR"/>
        </a:p>
      </c:txPr>
    </c:title>
    <c:autoTitleDeleted val="0"/>
    <c:plotArea>
      <c:layout/>
      <c:pieChart>
        <c:varyColors val="1"/>
        <c:ser>
          <c:idx val="0"/>
          <c:order val="0"/>
          <c:tx>
            <c:strRef>
              <c:f>ΕΥΡΩΠΑΙΟΙ_ΑΝΑ_ΚΡΑΤΟΣ!$B$2</c:f>
              <c:strCache>
                <c:ptCount val="1"/>
                <c:pt idx="0">
                  <c:v>ΠΛΗΘΟΣ</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dPt>
          <c:dPt>
            <c:idx val="9"/>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dPt>
          <c:dPt>
            <c:idx val="10"/>
            <c:bubble3D val="0"/>
            <c:spPr>
              <a:gradFill rotWithShape="1">
                <a:gsLst>
                  <a:gs pos="0">
                    <a:schemeClr val="accent5">
                      <a:lumMod val="60000"/>
                      <a:tint val="50000"/>
                      <a:satMod val="300000"/>
                    </a:schemeClr>
                  </a:gs>
                  <a:gs pos="35000">
                    <a:schemeClr val="accent5">
                      <a:lumMod val="60000"/>
                      <a:tint val="37000"/>
                      <a:satMod val="300000"/>
                    </a:schemeClr>
                  </a:gs>
                  <a:gs pos="100000">
                    <a:schemeClr val="accent5">
                      <a:lumMod val="60000"/>
                      <a:tint val="15000"/>
                      <a:satMod val="350000"/>
                    </a:schemeClr>
                  </a:gs>
                </a:gsLst>
                <a:lin ang="16200000" scaled="1"/>
              </a:gradFill>
              <a:ln w="9525" cap="flat" cmpd="sng" algn="ctr">
                <a:solidFill>
                  <a:schemeClr val="accent5">
                    <a:lumMod val="60000"/>
                    <a:shade val="95000"/>
                  </a:schemeClr>
                </a:solidFill>
                <a:round/>
              </a:ln>
              <a:effectLst>
                <a:outerShdw blurRad="40000" dist="20000" dir="5400000" rotWithShape="0">
                  <a:srgbClr val="000000">
                    <a:alpha val="38000"/>
                  </a:srgbClr>
                </a:outerShdw>
              </a:effectLst>
            </c:spPr>
          </c:dPt>
          <c:dPt>
            <c:idx val="11"/>
            <c:bubble3D val="0"/>
            <c:spPr>
              <a:gradFill rotWithShape="1">
                <a:gsLst>
                  <a:gs pos="0">
                    <a:schemeClr val="accent6">
                      <a:lumMod val="60000"/>
                      <a:tint val="50000"/>
                      <a:satMod val="300000"/>
                    </a:schemeClr>
                  </a:gs>
                  <a:gs pos="35000">
                    <a:schemeClr val="accent6">
                      <a:lumMod val="60000"/>
                      <a:tint val="37000"/>
                      <a:satMod val="300000"/>
                    </a:schemeClr>
                  </a:gs>
                  <a:gs pos="100000">
                    <a:schemeClr val="accent6">
                      <a:lumMod val="60000"/>
                      <a:tint val="15000"/>
                      <a:satMod val="350000"/>
                    </a:schemeClr>
                  </a:gs>
                </a:gsLst>
                <a:lin ang="16200000" scaled="1"/>
              </a:gradFill>
              <a:ln w="9525" cap="flat" cmpd="sng" algn="ctr">
                <a:solidFill>
                  <a:schemeClr val="accent6">
                    <a:lumMod val="60000"/>
                    <a:shade val="95000"/>
                  </a:schemeClr>
                </a:solidFill>
                <a:round/>
              </a:ln>
              <a:effectLst>
                <a:outerShdw blurRad="40000" dist="20000" dir="5400000" rotWithShape="0">
                  <a:srgbClr val="000000">
                    <a:alpha val="38000"/>
                  </a:srgbClr>
                </a:outerShdw>
              </a:effectLst>
            </c:spPr>
          </c:dPt>
          <c:dPt>
            <c:idx val="12"/>
            <c:bubble3D val="0"/>
            <c:spPr>
              <a:gradFill rotWithShape="1">
                <a:gsLst>
                  <a:gs pos="0">
                    <a:schemeClr val="accent1">
                      <a:lumMod val="80000"/>
                      <a:lumOff val="20000"/>
                      <a:tint val="50000"/>
                      <a:satMod val="300000"/>
                    </a:schemeClr>
                  </a:gs>
                  <a:gs pos="35000">
                    <a:schemeClr val="accent1">
                      <a:lumMod val="80000"/>
                      <a:lumOff val="20000"/>
                      <a:tint val="37000"/>
                      <a:satMod val="300000"/>
                    </a:schemeClr>
                  </a:gs>
                  <a:gs pos="100000">
                    <a:schemeClr val="accent1">
                      <a:lumMod val="80000"/>
                      <a:lumOff val="20000"/>
                      <a:tint val="15000"/>
                      <a:satMod val="350000"/>
                    </a:schemeClr>
                  </a:gs>
                </a:gsLst>
                <a:lin ang="16200000" scaled="1"/>
              </a:gradFill>
              <a:ln w="9525" cap="flat" cmpd="sng" algn="ctr">
                <a:solidFill>
                  <a:schemeClr val="accent1">
                    <a:lumMod val="80000"/>
                    <a:lumOff val="20000"/>
                    <a:shade val="95000"/>
                  </a:schemeClr>
                </a:solidFill>
                <a:round/>
              </a:ln>
              <a:effectLst>
                <a:outerShdw blurRad="40000" dist="20000" dir="5400000" rotWithShape="0">
                  <a:srgbClr val="000000">
                    <a:alpha val="38000"/>
                  </a:srgbClr>
                </a:outerShdw>
              </a:effectLst>
            </c:spPr>
          </c:dPt>
          <c:dPt>
            <c:idx val="13"/>
            <c:bubble3D val="0"/>
            <c:spPr>
              <a:gradFill rotWithShape="1">
                <a:gsLst>
                  <a:gs pos="0">
                    <a:schemeClr val="accent2">
                      <a:lumMod val="80000"/>
                      <a:lumOff val="20000"/>
                      <a:tint val="50000"/>
                      <a:satMod val="300000"/>
                    </a:schemeClr>
                  </a:gs>
                  <a:gs pos="35000">
                    <a:schemeClr val="accent2">
                      <a:lumMod val="80000"/>
                      <a:lumOff val="20000"/>
                      <a:tint val="37000"/>
                      <a:satMod val="300000"/>
                    </a:schemeClr>
                  </a:gs>
                  <a:gs pos="100000">
                    <a:schemeClr val="accent2">
                      <a:lumMod val="80000"/>
                      <a:lumOff val="20000"/>
                      <a:tint val="15000"/>
                      <a:satMod val="350000"/>
                    </a:schemeClr>
                  </a:gs>
                </a:gsLst>
                <a:lin ang="16200000" scaled="1"/>
              </a:gradFill>
              <a:ln w="9525" cap="flat" cmpd="sng" algn="ctr">
                <a:solidFill>
                  <a:schemeClr val="accent2">
                    <a:lumMod val="80000"/>
                    <a:lumOff val="20000"/>
                    <a:shade val="95000"/>
                  </a:schemeClr>
                </a:solidFill>
                <a:round/>
              </a:ln>
              <a:effectLst>
                <a:outerShdw blurRad="40000" dist="20000" dir="5400000" rotWithShape="0">
                  <a:srgbClr val="000000">
                    <a:alpha val="38000"/>
                  </a:srgbClr>
                </a:outerShdw>
              </a:effectLst>
            </c:spPr>
          </c:dPt>
          <c:dPt>
            <c:idx val="14"/>
            <c:bubble3D val="0"/>
            <c:spPr>
              <a:gradFill rotWithShape="1">
                <a:gsLst>
                  <a:gs pos="0">
                    <a:schemeClr val="accent3">
                      <a:lumMod val="80000"/>
                      <a:lumOff val="20000"/>
                      <a:tint val="50000"/>
                      <a:satMod val="300000"/>
                    </a:schemeClr>
                  </a:gs>
                  <a:gs pos="35000">
                    <a:schemeClr val="accent3">
                      <a:lumMod val="80000"/>
                      <a:lumOff val="20000"/>
                      <a:tint val="37000"/>
                      <a:satMod val="300000"/>
                    </a:schemeClr>
                  </a:gs>
                  <a:gs pos="100000">
                    <a:schemeClr val="accent3">
                      <a:lumMod val="80000"/>
                      <a:lumOff val="20000"/>
                      <a:tint val="15000"/>
                      <a:satMod val="350000"/>
                    </a:schemeClr>
                  </a:gs>
                </a:gsLst>
                <a:lin ang="16200000" scaled="1"/>
              </a:gradFill>
              <a:ln w="9525" cap="flat" cmpd="sng" algn="ctr">
                <a:solidFill>
                  <a:schemeClr val="accent3">
                    <a:lumMod val="80000"/>
                    <a:lumOff val="20000"/>
                    <a:shade val="95000"/>
                  </a:schemeClr>
                </a:solidFill>
                <a:round/>
              </a:ln>
              <a:effectLst>
                <a:outerShdw blurRad="40000" dist="20000" dir="5400000" rotWithShape="0">
                  <a:srgbClr val="000000">
                    <a:alpha val="38000"/>
                  </a:srgbClr>
                </a:outerShdw>
              </a:effectLst>
            </c:spPr>
          </c:dPt>
          <c:dPt>
            <c:idx val="15"/>
            <c:bubble3D val="0"/>
            <c:spPr>
              <a:gradFill rotWithShape="1">
                <a:gsLst>
                  <a:gs pos="0">
                    <a:schemeClr val="accent4">
                      <a:lumMod val="80000"/>
                      <a:lumOff val="20000"/>
                      <a:tint val="50000"/>
                      <a:satMod val="300000"/>
                    </a:schemeClr>
                  </a:gs>
                  <a:gs pos="35000">
                    <a:schemeClr val="accent4">
                      <a:lumMod val="80000"/>
                      <a:lumOff val="20000"/>
                      <a:tint val="37000"/>
                      <a:satMod val="300000"/>
                    </a:schemeClr>
                  </a:gs>
                  <a:gs pos="100000">
                    <a:schemeClr val="accent4">
                      <a:lumMod val="80000"/>
                      <a:lumOff val="20000"/>
                      <a:tint val="15000"/>
                      <a:satMod val="350000"/>
                    </a:schemeClr>
                  </a:gs>
                </a:gsLst>
                <a:lin ang="16200000" scaled="1"/>
              </a:gradFill>
              <a:ln w="9525" cap="flat" cmpd="sng" algn="ctr">
                <a:solidFill>
                  <a:schemeClr val="accent4">
                    <a:lumMod val="80000"/>
                    <a:lumOff val="20000"/>
                    <a:shade val="95000"/>
                  </a:schemeClr>
                </a:solidFill>
                <a:round/>
              </a:ln>
              <a:effectLst>
                <a:outerShdw blurRad="40000" dist="20000" dir="5400000" rotWithShape="0">
                  <a:srgbClr val="000000">
                    <a:alpha val="38000"/>
                  </a:srgbClr>
                </a:outerShdw>
              </a:effectLst>
            </c:spPr>
          </c:dPt>
          <c:dPt>
            <c:idx val="16"/>
            <c:bubble3D val="0"/>
            <c:spPr>
              <a:gradFill rotWithShape="1">
                <a:gsLst>
                  <a:gs pos="0">
                    <a:schemeClr val="accent5">
                      <a:lumMod val="80000"/>
                      <a:lumOff val="20000"/>
                      <a:tint val="50000"/>
                      <a:satMod val="300000"/>
                    </a:schemeClr>
                  </a:gs>
                  <a:gs pos="35000">
                    <a:schemeClr val="accent5">
                      <a:lumMod val="80000"/>
                      <a:lumOff val="20000"/>
                      <a:tint val="37000"/>
                      <a:satMod val="300000"/>
                    </a:schemeClr>
                  </a:gs>
                  <a:gs pos="100000">
                    <a:schemeClr val="accent5">
                      <a:lumMod val="80000"/>
                      <a:lumOff val="20000"/>
                      <a:tint val="15000"/>
                      <a:satMod val="350000"/>
                    </a:schemeClr>
                  </a:gs>
                </a:gsLst>
                <a:lin ang="16200000" scaled="1"/>
              </a:gradFill>
              <a:ln w="9525" cap="flat" cmpd="sng" algn="ctr">
                <a:solidFill>
                  <a:schemeClr val="accent5">
                    <a:lumMod val="80000"/>
                    <a:lumOff val="20000"/>
                    <a:shade val="95000"/>
                  </a:schemeClr>
                </a:solidFill>
                <a:round/>
              </a:ln>
              <a:effectLst>
                <a:outerShdw blurRad="40000" dist="20000" dir="5400000" rotWithShape="0">
                  <a:srgbClr val="000000">
                    <a:alpha val="38000"/>
                  </a:srgbClr>
                </a:outerShdw>
              </a:effectLst>
            </c:spPr>
          </c:dPt>
          <c:dPt>
            <c:idx val="17"/>
            <c:bubble3D val="0"/>
            <c:spPr>
              <a:gradFill rotWithShape="1">
                <a:gsLst>
                  <a:gs pos="0">
                    <a:schemeClr val="accent6">
                      <a:lumMod val="80000"/>
                      <a:lumOff val="20000"/>
                      <a:tint val="50000"/>
                      <a:satMod val="300000"/>
                    </a:schemeClr>
                  </a:gs>
                  <a:gs pos="35000">
                    <a:schemeClr val="accent6">
                      <a:lumMod val="80000"/>
                      <a:lumOff val="20000"/>
                      <a:tint val="37000"/>
                      <a:satMod val="300000"/>
                    </a:schemeClr>
                  </a:gs>
                  <a:gs pos="100000">
                    <a:schemeClr val="accent6">
                      <a:lumMod val="80000"/>
                      <a:lumOff val="20000"/>
                      <a:tint val="15000"/>
                      <a:satMod val="350000"/>
                    </a:schemeClr>
                  </a:gs>
                </a:gsLst>
                <a:lin ang="16200000" scaled="1"/>
              </a:gradFill>
              <a:ln w="9525" cap="flat" cmpd="sng" algn="ctr">
                <a:solidFill>
                  <a:schemeClr val="accent6">
                    <a:lumMod val="80000"/>
                    <a:lumOff val="20000"/>
                    <a:shade val="95000"/>
                  </a:schemeClr>
                </a:solidFill>
                <a:round/>
              </a:ln>
              <a:effectLst>
                <a:outerShdw blurRad="40000" dist="20000" dir="5400000" rotWithShape="0">
                  <a:srgbClr val="000000">
                    <a:alpha val="38000"/>
                  </a:srgbClr>
                </a:outerShdw>
              </a:effectLst>
            </c:spPr>
          </c:dPt>
          <c:dPt>
            <c:idx val="18"/>
            <c:bubble3D val="0"/>
            <c:spPr>
              <a:gradFill rotWithShape="1">
                <a:gsLst>
                  <a:gs pos="0">
                    <a:schemeClr val="accent1">
                      <a:lumMod val="80000"/>
                      <a:tint val="50000"/>
                      <a:satMod val="300000"/>
                    </a:schemeClr>
                  </a:gs>
                  <a:gs pos="35000">
                    <a:schemeClr val="accent1">
                      <a:lumMod val="80000"/>
                      <a:tint val="37000"/>
                      <a:satMod val="300000"/>
                    </a:schemeClr>
                  </a:gs>
                  <a:gs pos="100000">
                    <a:schemeClr val="accent1">
                      <a:lumMod val="80000"/>
                      <a:tint val="15000"/>
                      <a:satMod val="350000"/>
                    </a:schemeClr>
                  </a:gs>
                </a:gsLst>
                <a:lin ang="16200000" scaled="1"/>
              </a:gradFill>
              <a:ln w="9525" cap="flat" cmpd="sng" algn="ctr">
                <a:solidFill>
                  <a:schemeClr val="accent1">
                    <a:lumMod val="80000"/>
                    <a:shade val="95000"/>
                  </a:schemeClr>
                </a:solidFill>
                <a:round/>
              </a:ln>
              <a:effectLst>
                <a:outerShdw blurRad="40000" dist="20000" dir="5400000" rotWithShape="0">
                  <a:srgbClr val="000000">
                    <a:alpha val="38000"/>
                  </a:srgbClr>
                </a:outerShdw>
              </a:effectLst>
            </c:spPr>
          </c:dPt>
          <c:dPt>
            <c:idx val="19"/>
            <c:bubble3D val="0"/>
            <c:spPr>
              <a:gradFill rotWithShape="1">
                <a:gsLst>
                  <a:gs pos="0">
                    <a:schemeClr val="accent2">
                      <a:lumMod val="80000"/>
                      <a:tint val="50000"/>
                      <a:satMod val="300000"/>
                    </a:schemeClr>
                  </a:gs>
                  <a:gs pos="35000">
                    <a:schemeClr val="accent2">
                      <a:lumMod val="80000"/>
                      <a:tint val="37000"/>
                      <a:satMod val="300000"/>
                    </a:schemeClr>
                  </a:gs>
                  <a:gs pos="100000">
                    <a:schemeClr val="accent2">
                      <a:lumMod val="80000"/>
                      <a:tint val="15000"/>
                      <a:satMod val="350000"/>
                    </a:schemeClr>
                  </a:gs>
                </a:gsLst>
                <a:lin ang="16200000" scaled="1"/>
              </a:gradFill>
              <a:ln w="9525" cap="flat" cmpd="sng" algn="ctr">
                <a:solidFill>
                  <a:schemeClr val="accent2">
                    <a:lumMod val="80000"/>
                    <a:shade val="95000"/>
                  </a:schemeClr>
                </a:solidFill>
                <a:round/>
              </a:ln>
              <a:effectLst>
                <a:outerShdw blurRad="40000" dist="20000" dir="5400000" rotWithShape="0">
                  <a:srgbClr val="000000">
                    <a:alpha val="38000"/>
                  </a:srgbClr>
                </a:outerShdw>
              </a:effectLst>
            </c:spPr>
          </c:dPt>
          <c:dPt>
            <c:idx val="20"/>
            <c:bubble3D val="0"/>
            <c:spPr>
              <a:gradFill rotWithShape="1">
                <a:gsLst>
                  <a:gs pos="0">
                    <a:schemeClr val="accent3">
                      <a:lumMod val="80000"/>
                      <a:tint val="50000"/>
                      <a:satMod val="300000"/>
                    </a:schemeClr>
                  </a:gs>
                  <a:gs pos="35000">
                    <a:schemeClr val="accent3">
                      <a:lumMod val="80000"/>
                      <a:tint val="37000"/>
                      <a:satMod val="300000"/>
                    </a:schemeClr>
                  </a:gs>
                  <a:gs pos="100000">
                    <a:schemeClr val="accent3">
                      <a:lumMod val="80000"/>
                      <a:tint val="15000"/>
                      <a:satMod val="350000"/>
                    </a:schemeClr>
                  </a:gs>
                </a:gsLst>
                <a:lin ang="16200000" scaled="1"/>
              </a:gradFill>
              <a:ln w="9525" cap="flat" cmpd="sng" algn="ctr">
                <a:solidFill>
                  <a:schemeClr val="accent3">
                    <a:lumMod val="80000"/>
                    <a:shade val="95000"/>
                  </a:schemeClr>
                </a:solidFill>
                <a:round/>
              </a:ln>
              <a:effectLst>
                <a:outerShdw blurRad="40000" dist="20000" dir="5400000" rotWithShape="0">
                  <a:srgbClr val="000000">
                    <a:alpha val="38000"/>
                  </a:srgbClr>
                </a:outerShdw>
              </a:effectLst>
            </c:spPr>
          </c:dPt>
          <c:dPt>
            <c:idx val="21"/>
            <c:bubble3D val="0"/>
            <c:spPr>
              <a:gradFill rotWithShape="1">
                <a:gsLst>
                  <a:gs pos="0">
                    <a:schemeClr val="accent4">
                      <a:lumMod val="80000"/>
                      <a:tint val="50000"/>
                      <a:satMod val="300000"/>
                    </a:schemeClr>
                  </a:gs>
                  <a:gs pos="35000">
                    <a:schemeClr val="accent4">
                      <a:lumMod val="80000"/>
                      <a:tint val="37000"/>
                      <a:satMod val="300000"/>
                    </a:schemeClr>
                  </a:gs>
                  <a:gs pos="100000">
                    <a:schemeClr val="accent4">
                      <a:lumMod val="80000"/>
                      <a:tint val="15000"/>
                      <a:satMod val="350000"/>
                    </a:schemeClr>
                  </a:gs>
                </a:gsLst>
                <a:lin ang="16200000" scaled="1"/>
              </a:gradFill>
              <a:ln w="9525" cap="flat" cmpd="sng" algn="ctr">
                <a:solidFill>
                  <a:schemeClr val="accent4">
                    <a:lumMod val="80000"/>
                    <a:shade val="95000"/>
                  </a:schemeClr>
                </a:solidFill>
                <a:round/>
              </a:ln>
              <a:effectLst>
                <a:outerShdw blurRad="40000" dist="20000" dir="5400000" rotWithShape="0">
                  <a:srgbClr val="000000">
                    <a:alpha val="38000"/>
                  </a:srgbClr>
                </a:outerShdw>
              </a:effectLst>
            </c:spPr>
          </c:dPt>
          <c:dPt>
            <c:idx val="22"/>
            <c:bubble3D val="0"/>
            <c:spPr>
              <a:gradFill rotWithShape="1">
                <a:gsLst>
                  <a:gs pos="0">
                    <a:schemeClr val="accent5">
                      <a:lumMod val="80000"/>
                      <a:tint val="50000"/>
                      <a:satMod val="300000"/>
                    </a:schemeClr>
                  </a:gs>
                  <a:gs pos="35000">
                    <a:schemeClr val="accent5">
                      <a:lumMod val="80000"/>
                      <a:tint val="37000"/>
                      <a:satMod val="300000"/>
                    </a:schemeClr>
                  </a:gs>
                  <a:gs pos="100000">
                    <a:schemeClr val="accent5">
                      <a:lumMod val="80000"/>
                      <a:tint val="15000"/>
                      <a:satMod val="350000"/>
                    </a:schemeClr>
                  </a:gs>
                </a:gsLst>
                <a:lin ang="16200000" scaled="1"/>
              </a:gradFill>
              <a:ln w="9525" cap="flat" cmpd="sng" algn="ctr">
                <a:solidFill>
                  <a:schemeClr val="accent5">
                    <a:lumMod val="80000"/>
                    <a:shade val="95000"/>
                  </a:schemeClr>
                </a:solidFill>
                <a:round/>
              </a:ln>
              <a:effectLst>
                <a:outerShdw blurRad="40000" dist="20000" dir="5400000" rotWithShape="0">
                  <a:srgbClr val="000000">
                    <a:alpha val="38000"/>
                  </a:srgbClr>
                </a:outerShdw>
              </a:effectLst>
            </c:spPr>
          </c:dPt>
          <c:dPt>
            <c:idx val="23"/>
            <c:bubble3D val="0"/>
            <c:spPr>
              <a:gradFill rotWithShape="1">
                <a:gsLst>
                  <a:gs pos="0">
                    <a:schemeClr val="accent6">
                      <a:lumMod val="80000"/>
                      <a:tint val="50000"/>
                      <a:satMod val="300000"/>
                    </a:schemeClr>
                  </a:gs>
                  <a:gs pos="35000">
                    <a:schemeClr val="accent6">
                      <a:lumMod val="80000"/>
                      <a:tint val="37000"/>
                      <a:satMod val="300000"/>
                    </a:schemeClr>
                  </a:gs>
                  <a:gs pos="100000">
                    <a:schemeClr val="accent6">
                      <a:lumMod val="80000"/>
                      <a:tint val="15000"/>
                      <a:satMod val="350000"/>
                    </a:schemeClr>
                  </a:gs>
                </a:gsLst>
                <a:lin ang="16200000" scaled="1"/>
              </a:gradFill>
              <a:ln w="9525" cap="flat" cmpd="sng" algn="ctr">
                <a:solidFill>
                  <a:schemeClr val="accent6">
                    <a:lumMod val="80000"/>
                    <a:shade val="95000"/>
                  </a:schemeClr>
                </a:solidFill>
                <a:round/>
              </a:ln>
              <a:effectLst>
                <a:outerShdw blurRad="40000" dist="20000" dir="5400000" rotWithShape="0">
                  <a:srgbClr val="000000">
                    <a:alpha val="38000"/>
                  </a:srgbClr>
                </a:outerShdw>
              </a:effectLst>
            </c:spPr>
          </c:dPt>
          <c:dPt>
            <c:idx val="24"/>
            <c:bubble3D val="0"/>
            <c:spPr>
              <a:gradFill rotWithShape="1">
                <a:gsLst>
                  <a:gs pos="0">
                    <a:schemeClr val="accent1">
                      <a:lumMod val="60000"/>
                      <a:lumOff val="40000"/>
                      <a:tint val="50000"/>
                      <a:satMod val="300000"/>
                    </a:schemeClr>
                  </a:gs>
                  <a:gs pos="35000">
                    <a:schemeClr val="accent1">
                      <a:lumMod val="60000"/>
                      <a:lumOff val="40000"/>
                      <a:tint val="37000"/>
                      <a:satMod val="300000"/>
                    </a:schemeClr>
                  </a:gs>
                  <a:gs pos="100000">
                    <a:schemeClr val="accent1">
                      <a:lumMod val="60000"/>
                      <a:lumOff val="40000"/>
                      <a:tint val="15000"/>
                      <a:satMod val="350000"/>
                    </a:schemeClr>
                  </a:gs>
                </a:gsLst>
                <a:lin ang="16200000" scaled="1"/>
              </a:gradFill>
              <a:ln w="9525" cap="flat" cmpd="sng" algn="ctr">
                <a:solidFill>
                  <a:schemeClr val="accent1">
                    <a:lumMod val="60000"/>
                    <a:lumOff val="40000"/>
                    <a:shade val="95000"/>
                  </a:schemeClr>
                </a:solidFill>
                <a:round/>
              </a:ln>
              <a:effectLst>
                <a:outerShdw blurRad="40000" dist="20000" dir="5400000" rotWithShape="0">
                  <a:srgbClr val="000000">
                    <a:alpha val="38000"/>
                  </a:srgbClr>
                </a:outerShdw>
              </a:effectLst>
            </c:spPr>
          </c:dPt>
          <c:dPt>
            <c:idx val="25"/>
            <c:bubble3D val="0"/>
            <c:spPr>
              <a:gradFill rotWithShape="1">
                <a:gsLst>
                  <a:gs pos="0">
                    <a:schemeClr val="accent2">
                      <a:lumMod val="60000"/>
                      <a:lumOff val="40000"/>
                      <a:tint val="50000"/>
                      <a:satMod val="300000"/>
                    </a:schemeClr>
                  </a:gs>
                  <a:gs pos="35000">
                    <a:schemeClr val="accent2">
                      <a:lumMod val="60000"/>
                      <a:lumOff val="40000"/>
                      <a:tint val="37000"/>
                      <a:satMod val="300000"/>
                    </a:schemeClr>
                  </a:gs>
                  <a:gs pos="100000">
                    <a:schemeClr val="accent2">
                      <a:lumMod val="60000"/>
                      <a:lumOff val="40000"/>
                      <a:tint val="15000"/>
                      <a:satMod val="350000"/>
                    </a:schemeClr>
                  </a:gs>
                </a:gsLst>
                <a:lin ang="16200000" scaled="1"/>
              </a:gradFill>
              <a:ln w="9525" cap="flat" cmpd="sng" algn="ctr">
                <a:solidFill>
                  <a:schemeClr val="accent2">
                    <a:lumMod val="60000"/>
                    <a:lumOff val="40000"/>
                    <a:shade val="95000"/>
                  </a:schemeClr>
                </a:solidFill>
                <a:round/>
              </a:ln>
              <a:effectLst>
                <a:outerShdw blurRad="40000" dist="20000" dir="5400000" rotWithShape="0">
                  <a:srgbClr val="000000">
                    <a:alpha val="38000"/>
                  </a:srgbClr>
                </a:outerShdw>
              </a:effectLst>
            </c:spPr>
          </c:dPt>
          <c:dPt>
            <c:idx val="26"/>
            <c:bubble3D val="0"/>
            <c:spPr>
              <a:gradFill rotWithShape="1">
                <a:gsLst>
                  <a:gs pos="0">
                    <a:schemeClr val="accent3">
                      <a:lumMod val="60000"/>
                      <a:lumOff val="40000"/>
                      <a:tint val="50000"/>
                      <a:satMod val="300000"/>
                    </a:schemeClr>
                  </a:gs>
                  <a:gs pos="35000">
                    <a:schemeClr val="accent3">
                      <a:lumMod val="60000"/>
                      <a:lumOff val="40000"/>
                      <a:tint val="37000"/>
                      <a:satMod val="300000"/>
                    </a:schemeClr>
                  </a:gs>
                  <a:gs pos="100000">
                    <a:schemeClr val="accent3">
                      <a:lumMod val="60000"/>
                      <a:lumOff val="40000"/>
                      <a:tint val="15000"/>
                      <a:satMod val="350000"/>
                    </a:schemeClr>
                  </a:gs>
                </a:gsLst>
                <a:lin ang="16200000" scaled="1"/>
              </a:gradFill>
              <a:ln w="9525" cap="flat" cmpd="sng" algn="ctr">
                <a:solidFill>
                  <a:schemeClr val="accent3">
                    <a:lumMod val="60000"/>
                    <a:lumOff val="40000"/>
                    <a:shade val="95000"/>
                  </a:schemeClr>
                </a:solidFill>
                <a:round/>
              </a:ln>
              <a:effectLst>
                <a:outerShdw blurRad="40000" dist="20000" dir="5400000" rotWithShape="0">
                  <a:srgbClr val="000000">
                    <a:alpha val="38000"/>
                  </a:srgbClr>
                </a:outerShdw>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l-GR"/>
              </a:p>
            </c:txPr>
            <c:dLblPos val="bestFit"/>
            <c:showLegendKey val="0"/>
            <c:showVal val="0"/>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ΕΥΡΩΠΑΙΟΙ_ΑΝΑ_ΚΡΑΤΟΣ!$A$3:$A$28</c:f>
              <c:strCache>
                <c:ptCount val="26"/>
                <c:pt idx="0">
                  <c:v>ΑΥΣΤΡΙΑ</c:v>
                </c:pt>
                <c:pt idx="1">
                  <c:v>ΒΕΛΓΙΟ</c:v>
                </c:pt>
                <c:pt idx="2">
                  <c:v>ΒΟΥΛΓΑΡΙΑ</c:v>
                </c:pt>
                <c:pt idx="3">
                  <c:v>ΓΑΛΛΙΑ</c:v>
                </c:pt>
                <c:pt idx="4">
                  <c:v>ΓΕΡΜΑΝΙΑ</c:v>
                </c:pt>
                <c:pt idx="5">
                  <c:v>ΔΑΝΙΑ</c:v>
                </c:pt>
                <c:pt idx="6">
                  <c:v>ΕΣΘΟΝΙΑ</c:v>
                </c:pt>
                <c:pt idx="7">
                  <c:v>ΙΡΛΑΝΔΙΑ</c:v>
                </c:pt>
                <c:pt idx="8">
                  <c:v>ΙΣΠΑΝΙΑ</c:v>
                </c:pt>
                <c:pt idx="9">
                  <c:v>ΙΤΑΛΙΑ</c:v>
                </c:pt>
                <c:pt idx="10">
                  <c:v>ΚΡΟΑΤΙΑ</c:v>
                </c:pt>
                <c:pt idx="11">
                  <c:v>ΚΥΠΡΟΣ</c:v>
                </c:pt>
                <c:pt idx="12">
                  <c:v>ΛΕΤΟΝΙΑ</c:v>
                </c:pt>
                <c:pt idx="13">
                  <c:v>ΛΙΘΟΥΑΝΙΑ</c:v>
                </c:pt>
                <c:pt idx="14">
                  <c:v>ΛΟΥΞΕΜΒΟΥΡΓΟ</c:v>
                </c:pt>
                <c:pt idx="15">
                  <c:v>ΜΑΛΤΑ</c:v>
                </c:pt>
                <c:pt idx="16">
                  <c:v>ΟΛΛΑΝΔΙΑ</c:v>
                </c:pt>
                <c:pt idx="17">
                  <c:v>ΟΥΓΓΑΡΙΑ</c:v>
                </c:pt>
                <c:pt idx="18">
                  <c:v>ΠΟΛΩΝΙΑ</c:v>
                </c:pt>
                <c:pt idx="19">
                  <c:v>ΠΟΡΤΟΓΑΛΙΑ</c:v>
                </c:pt>
                <c:pt idx="20">
                  <c:v>ΡΟΥΜΑΝΙΑ</c:v>
                </c:pt>
                <c:pt idx="21">
                  <c:v>ΣΛΟΒΑΚΙΑ</c:v>
                </c:pt>
                <c:pt idx="22">
                  <c:v>ΣΛΟΒΕΝΙΑ</c:v>
                </c:pt>
                <c:pt idx="23">
                  <c:v>ΣΟΥΗΔΙΑ</c:v>
                </c:pt>
                <c:pt idx="24">
                  <c:v>ΤΣΕΧΙΑ</c:v>
                </c:pt>
                <c:pt idx="25">
                  <c:v>ΦΙΝΛΑΝΔΙΑ</c:v>
                </c:pt>
              </c:strCache>
            </c:strRef>
          </c:cat>
          <c:val>
            <c:numRef>
              <c:f>ΕΥΡΩΠΑΙΟΙ_ΑΝΑ_ΚΡΑΤΟΣ!$B$3:$B$28</c:f>
              <c:numCache>
                <c:formatCode>#,##0</c:formatCode>
                <c:ptCount val="26"/>
                <c:pt idx="0">
                  <c:v>262</c:v>
                </c:pt>
                <c:pt idx="1">
                  <c:v>236</c:v>
                </c:pt>
                <c:pt idx="2">
                  <c:v>3467</c:v>
                </c:pt>
                <c:pt idx="3">
                  <c:v>692</c:v>
                </c:pt>
                <c:pt idx="4">
                  <c:v>1868</c:v>
                </c:pt>
                <c:pt idx="5">
                  <c:v>123</c:v>
                </c:pt>
                <c:pt idx="6">
                  <c:v>10</c:v>
                </c:pt>
                <c:pt idx="7">
                  <c:v>157</c:v>
                </c:pt>
                <c:pt idx="8">
                  <c:v>108</c:v>
                </c:pt>
                <c:pt idx="9">
                  <c:v>825</c:v>
                </c:pt>
                <c:pt idx="10">
                  <c:v>11</c:v>
                </c:pt>
                <c:pt idx="11">
                  <c:v>1098</c:v>
                </c:pt>
                <c:pt idx="12">
                  <c:v>18</c:v>
                </c:pt>
                <c:pt idx="13">
                  <c:v>33</c:v>
                </c:pt>
                <c:pt idx="14">
                  <c:v>5</c:v>
                </c:pt>
                <c:pt idx="15">
                  <c:v>1</c:v>
                </c:pt>
                <c:pt idx="16">
                  <c:v>603</c:v>
                </c:pt>
                <c:pt idx="17">
                  <c:v>48</c:v>
                </c:pt>
                <c:pt idx="18">
                  <c:v>792</c:v>
                </c:pt>
                <c:pt idx="19">
                  <c:v>29</c:v>
                </c:pt>
                <c:pt idx="20">
                  <c:v>2174</c:v>
                </c:pt>
                <c:pt idx="21">
                  <c:v>79</c:v>
                </c:pt>
                <c:pt idx="22">
                  <c:v>9</c:v>
                </c:pt>
                <c:pt idx="23">
                  <c:v>183</c:v>
                </c:pt>
                <c:pt idx="24">
                  <c:v>92</c:v>
                </c:pt>
                <c:pt idx="25">
                  <c:v>100</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bar"/>
        <c:grouping val="clustered"/>
        <c:varyColors val="0"/>
        <c:ser>
          <c:idx val="0"/>
          <c:order val="0"/>
          <c:tx>
            <c:strRef>
              <c:f>ΕΚΛΟΓΙΚΟ_ΣΩΜΑ_2019!$I$2</c:f>
              <c:strCache>
                <c:ptCount val="1"/>
                <c:pt idx="0">
                  <c:v>Α΄ ΑΝΑΘΕΩΡΗΣΗ 2024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ΕΚΛΟΓΙΚΟ_ΣΩΜΑ_2019!$H$3:$H$5</c:f>
              <c:strCache>
                <c:ptCount val="3"/>
                <c:pt idx="0">
                  <c:v>ΑΝΔΡΕΣ</c:v>
                </c:pt>
                <c:pt idx="1">
                  <c:v>ΓΥΝΑΙΚΕΣ</c:v>
                </c:pt>
                <c:pt idx="2">
                  <c:v>ΣΥΝΟΛΟ</c:v>
                </c:pt>
              </c:strCache>
            </c:strRef>
          </c:cat>
          <c:val>
            <c:numRef>
              <c:f>ΕΚΛΟΓΙΚΟ_ΣΩΜΑ_2019!$I$3:$I$5</c:f>
              <c:numCache>
                <c:formatCode>#,##0</c:formatCode>
                <c:ptCount val="3"/>
                <c:pt idx="0">
                  <c:v>4755686</c:v>
                </c:pt>
                <c:pt idx="1">
                  <c:v>5040644</c:v>
                </c:pt>
                <c:pt idx="2">
                  <c:v>9796330</c:v>
                </c:pt>
              </c:numCache>
            </c:numRef>
          </c:val>
        </c:ser>
        <c:ser>
          <c:idx val="1"/>
          <c:order val="1"/>
          <c:tx>
            <c:strRef>
              <c:f>ΕΚΛΟΓΙΚΟ_ΣΩΜΑ_2019!$J$2</c:f>
              <c:strCache>
                <c:ptCount val="1"/>
                <c:pt idx="0">
                  <c:v>ΕΥΡΩΕΚΛΟΓΕΣ 2019</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ΕΚΛΟΓΙΚΟ_ΣΩΜΑ_2019!$H$3:$H$5</c:f>
              <c:strCache>
                <c:ptCount val="3"/>
                <c:pt idx="0">
                  <c:v>ΑΝΔΡΕΣ</c:v>
                </c:pt>
                <c:pt idx="1">
                  <c:v>ΓΥΝΑΙΚΕΣ</c:v>
                </c:pt>
                <c:pt idx="2">
                  <c:v>ΣΥΝΟΛΟ</c:v>
                </c:pt>
              </c:strCache>
            </c:strRef>
          </c:cat>
          <c:val>
            <c:numRef>
              <c:f>ΕΚΛΟΓΙΚΟ_ΣΩΜΑ_2019!$J$3:$J$5</c:f>
              <c:numCache>
                <c:formatCode>#,##0</c:formatCode>
                <c:ptCount val="3"/>
                <c:pt idx="0">
                  <c:v>4810075</c:v>
                </c:pt>
                <c:pt idx="1">
                  <c:v>5112219</c:v>
                </c:pt>
                <c:pt idx="2">
                  <c:v>9922294</c:v>
                </c:pt>
              </c:numCache>
            </c:numRef>
          </c:val>
        </c:ser>
        <c:dLbls>
          <c:showLegendKey val="0"/>
          <c:showVal val="0"/>
          <c:showCatName val="0"/>
          <c:showSerName val="0"/>
          <c:showPercent val="0"/>
          <c:showBubbleSize val="0"/>
        </c:dLbls>
        <c:gapWidth val="182"/>
        <c:axId val="216195648"/>
        <c:axId val="216201808"/>
      </c:barChart>
      <c:catAx>
        <c:axId val="216195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16201808"/>
        <c:crosses val="autoZero"/>
        <c:auto val="1"/>
        <c:lblAlgn val="ctr"/>
        <c:lblOffset val="100"/>
        <c:noMultiLvlLbl val="0"/>
      </c:catAx>
      <c:valAx>
        <c:axId val="2162018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16195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ΜΕΤΑΒΟΛΗ ΕΚΛΟΓΙΚΟΥ ΣΩΜΑΤΟΣ ΑΝΑ ΦΥΛΟ ΜΕΤΑΞΥ 2024</a:t>
            </a:r>
            <a:r>
              <a:rPr lang="en-US"/>
              <a:t>A </a:t>
            </a:r>
            <a:r>
              <a:rPr lang="el-GR"/>
              <a:t>ΚΑΙ 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ΜΕΤΑΒΟΛΕΣ_2024A_2019!$M$2</c:f>
              <c:strCache>
                <c:ptCount val="1"/>
                <c:pt idx="0">
                  <c:v>ΕΥΡΩΕΚΛΟΓΕΣ 2019</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ΜΕΤΑΒΟΛΕΣ_2024A_2019!$L$3:$L$4</c:f>
              <c:strCache>
                <c:ptCount val="2"/>
                <c:pt idx="0">
                  <c:v>ΑΝΔΡΕΣ</c:v>
                </c:pt>
                <c:pt idx="1">
                  <c:v>ΓΥΝΑΙΚΕΣ</c:v>
                </c:pt>
              </c:strCache>
            </c:strRef>
          </c:cat>
          <c:val>
            <c:numRef>
              <c:f>ΜΕΤΑΒΟΛΕΣ_2024A_2019!$M$3:$M$4</c:f>
              <c:numCache>
                <c:formatCode>#,##0</c:formatCode>
                <c:ptCount val="2"/>
                <c:pt idx="0">
                  <c:v>4810075</c:v>
                </c:pt>
                <c:pt idx="1">
                  <c:v>5112219</c:v>
                </c:pt>
              </c:numCache>
            </c:numRef>
          </c:val>
        </c:ser>
        <c:ser>
          <c:idx val="1"/>
          <c:order val="1"/>
          <c:tx>
            <c:strRef>
              <c:f>ΜΕΤΑΒΟΛΕΣ_2024A_2019!$N$2</c:f>
              <c:strCache>
                <c:ptCount val="1"/>
                <c:pt idx="0">
                  <c:v>ΕΥΡΩΕΚΛΟΓΕΣ 2024</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ΜΕΤΑΒΟΛΕΣ_2024A_2019!$L$3:$L$4</c:f>
              <c:strCache>
                <c:ptCount val="2"/>
                <c:pt idx="0">
                  <c:v>ΑΝΔΡΕΣ</c:v>
                </c:pt>
                <c:pt idx="1">
                  <c:v>ΓΥΝΑΙΚΕΣ</c:v>
                </c:pt>
              </c:strCache>
            </c:strRef>
          </c:cat>
          <c:val>
            <c:numRef>
              <c:f>ΜΕΤΑΒΟΛΕΣ_2024A_2019!$N$3:$N$4</c:f>
              <c:numCache>
                <c:formatCode>#,##0</c:formatCode>
                <c:ptCount val="2"/>
                <c:pt idx="0">
                  <c:v>4755686</c:v>
                </c:pt>
                <c:pt idx="1">
                  <c:v>5040644</c:v>
                </c:pt>
              </c:numCache>
            </c:numRef>
          </c:val>
        </c:ser>
        <c:dLbls>
          <c:showLegendKey val="0"/>
          <c:showVal val="0"/>
          <c:showCatName val="0"/>
          <c:showSerName val="0"/>
          <c:showPercent val="0"/>
          <c:showBubbleSize val="0"/>
        </c:dLbls>
        <c:gapWidth val="219"/>
        <c:overlap val="-27"/>
        <c:axId val="213549296"/>
        <c:axId val="213548736"/>
      </c:barChart>
      <c:catAx>
        <c:axId val="213549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13548736"/>
        <c:crossesAt val="2000000"/>
        <c:auto val="1"/>
        <c:lblAlgn val="ctr"/>
        <c:lblOffset val="100"/>
        <c:noMultiLvlLbl val="0"/>
      </c:catAx>
      <c:valAx>
        <c:axId val="213548736"/>
        <c:scaling>
          <c:orientation val="minMax"/>
          <c:min val="3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213549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sz="1400" b="0" i="0" baseline="0">
                <a:effectLst/>
              </a:rPr>
              <a:t>ΜΕΤΑΒΟΛΗ ΕΚΛΟΓΙΚΟΥ ΣΩΜΑΤΟΣ ΑΝΑ ΦΥΛΟ ΜΕΤΑΞΥ ΕΥΡΩΕΚΛΟΓΩΝ 2024, 2019 ΚΑΙ 2014</a:t>
            </a:r>
            <a:endParaRPr lang="el-GR"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ΜΕΤΑΒΟΛΕΣ_2024A_2019!$M$25</c:f>
              <c:strCache>
                <c:ptCount val="1"/>
                <c:pt idx="0">
                  <c:v>ΕΥΡΩΕΚΛΟΓΕΣ 2014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ΜΕΤΑΒΟΛΕΣ_2024A_2019!$L$26:$L$27</c:f>
              <c:strCache>
                <c:ptCount val="2"/>
                <c:pt idx="0">
                  <c:v>ΑΝΔΡΕΣ</c:v>
                </c:pt>
                <c:pt idx="1">
                  <c:v>ΓΥΝΑΙΚΕΣ</c:v>
                </c:pt>
              </c:strCache>
            </c:strRef>
          </c:cat>
          <c:val>
            <c:numRef>
              <c:f>ΜΕΤΑΒΟΛΕΣ_2024A_2019!$M$26:$M$27</c:f>
              <c:numCache>
                <c:formatCode>#,##0</c:formatCode>
                <c:ptCount val="2"/>
                <c:pt idx="0">
                  <c:v>4779471</c:v>
                </c:pt>
                <c:pt idx="1">
                  <c:v>5092262</c:v>
                </c:pt>
              </c:numCache>
            </c:numRef>
          </c:val>
        </c:ser>
        <c:ser>
          <c:idx val="1"/>
          <c:order val="1"/>
          <c:tx>
            <c:strRef>
              <c:f>ΜΕΤΑΒΟΛΕΣ_2024A_2019!$N$25</c:f>
              <c:strCache>
                <c:ptCount val="1"/>
                <c:pt idx="0">
                  <c:v>ΕΥΡΩΕΚΛΟΓΕΣ 2019</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ΜΕΤΑΒΟΛΕΣ_2024A_2019!$L$26:$L$27</c:f>
              <c:strCache>
                <c:ptCount val="2"/>
                <c:pt idx="0">
                  <c:v>ΑΝΔΡΕΣ</c:v>
                </c:pt>
                <c:pt idx="1">
                  <c:v>ΓΥΝΑΙΚΕΣ</c:v>
                </c:pt>
              </c:strCache>
            </c:strRef>
          </c:cat>
          <c:val>
            <c:numRef>
              <c:f>ΜΕΤΑΒΟΛΕΣ_2024A_2019!$N$26:$N$27</c:f>
              <c:numCache>
                <c:formatCode>#,##0</c:formatCode>
                <c:ptCount val="2"/>
                <c:pt idx="0">
                  <c:v>4810075</c:v>
                </c:pt>
                <c:pt idx="1">
                  <c:v>5112219</c:v>
                </c:pt>
              </c:numCache>
            </c:numRef>
          </c:val>
        </c:ser>
        <c:ser>
          <c:idx val="2"/>
          <c:order val="2"/>
          <c:tx>
            <c:strRef>
              <c:f>ΜΕΤΑΒΟΛΕΣ_2024A_2019!$O$25</c:f>
              <c:strCache>
                <c:ptCount val="1"/>
                <c:pt idx="0">
                  <c:v>ΕΥΡΩΕΚΛΟΓΕΣ 2024</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ΜΕΤΑΒΟΛΕΣ_2024A_2019!$L$26:$L$27</c:f>
              <c:strCache>
                <c:ptCount val="2"/>
                <c:pt idx="0">
                  <c:v>ΑΝΔΡΕΣ</c:v>
                </c:pt>
                <c:pt idx="1">
                  <c:v>ΓΥΝΑΙΚΕΣ</c:v>
                </c:pt>
              </c:strCache>
            </c:strRef>
          </c:cat>
          <c:val>
            <c:numRef>
              <c:f>ΜΕΤΑΒΟΛΕΣ_2024A_2019!$O$26:$O$27</c:f>
              <c:numCache>
                <c:formatCode>#,##0</c:formatCode>
                <c:ptCount val="2"/>
                <c:pt idx="0">
                  <c:v>4755686</c:v>
                </c:pt>
                <c:pt idx="1">
                  <c:v>5040644</c:v>
                </c:pt>
              </c:numCache>
            </c:numRef>
          </c:val>
        </c:ser>
        <c:dLbls>
          <c:showLegendKey val="0"/>
          <c:showVal val="0"/>
          <c:showCatName val="0"/>
          <c:showSerName val="0"/>
          <c:showPercent val="0"/>
          <c:showBubbleSize val="0"/>
        </c:dLbls>
        <c:gapWidth val="219"/>
        <c:overlap val="-27"/>
        <c:axId val="360786768"/>
        <c:axId val="346816880"/>
      </c:barChart>
      <c:catAx>
        <c:axId val="36078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46816880"/>
        <c:crosses val="autoZero"/>
        <c:auto val="1"/>
        <c:lblAlgn val="ctr"/>
        <c:lblOffset val="100"/>
        <c:noMultiLvlLbl val="0"/>
      </c:catAx>
      <c:valAx>
        <c:axId val="346816880"/>
        <c:scaling>
          <c:orientation val="minMax"/>
          <c:min val="3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60786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ΕΚΛΟΓΙΚΟ</a:t>
            </a:r>
            <a:r>
              <a:rPr lang="el-GR" baseline="0"/>
              <a:t> ΣΩΜΑ ΑΝΑ ΦΥΛΟ ΕΥΡΩΕΚΛΟΓΩΝ 2024, 2019 ΚΑΙ 2014</a:t>
            </a:r>
            <a:endParaRPr lang="el-G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ΜΕΤΑΒΟΛΕΣ_2024A_2019!$L$26</c:f>
              <c:strCache>
                <c:ptCount val="1"/>
                <c:pt idx="0">
                  <c:v>ΑΝΔΡΕΣ</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ΜΕΤΑΒΟΛΕΣ_2024A_2019!$M$25:$O$25</c:f>
              <c:strCache>
                <c:ptCount val="3"/>
                <c:pt idx="0">
                  <c:v>ΕΥΡΩΕΚΛΟΓΕΣ 2014</c:v>
                </c:pt>
                <c:pt idx="1">
                  <c:v>ΕΥΡΩΕΚΛΟΓΕΣ 2019</c:v>
                </c:pt>
                <c:pt idx="2">
                  <c:v>ΕΥΡΩΕΚΛΟΓΕΣ 2024</c:v>
                </c:pt>
              </c:strCache>
            </c:strRef>
          </c:cat>
          <c:val>
            <c:numRef>
              <c:f>ΜΕΤΑΒΟΛΕΣ_2024A_2019!$M$26:$O$26</c:f>
              <c:numCache>
                <c:formatCode>#,##0</c:formatCode>
                <c:ptCount val="3"/>
                <c:pt idx="0">
                  <c:v>4779471</c:v>
                </c:pt>
                <c:pt idx="1">
                  <c:v>4810075</c:v>
                </c:pt>
                <c:pt idx="2">
                  <c:v>4755686</c:v>
                </c:pt>
              </c:numCache>
            </c:numRef>
          </c:val>
        </c:ser>
        <c:ser>
          <c:idx val="1"/>
          <c:order val="1"/>
          <c:tx>
            <c:strRef>
              <c:f>ΜΕΤΑΒΟΛΕΣ_2024A_2019!$L$27</c:f>
              <c:strCache>
                <c:ptCount val="1"/>
                <c:pt idx="0">
                  <c:v>ΓΥΝΑΙΚΕΣ</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ΜΕΤΑΒΟΛΕΣ_2024A_2019!$M$25:$O$25</c:f>
              <c:strCache>
                <c:ptCount val="3"/>
                <c:pt idx="0">
                  <c:v>ΕΥΡΩΕΚΛΟΓΕΣ 2014</c:v>
                </c:pt>
                <c:pt idx="1">
                  <c:v>ΕΥΡΩΕΚΛΟΓΕΣ 2019</c:v>
                </c:pt>
                <c:pt idx="2">
                  <c:v>ΕΥΡΩΕΚΛΟΓΕΣ 2024</c:v>
                </c:pt>
              </c:strCache>
            </c:strRef>
          </c:cat>
          <c:val>
            <c:numRef>
              <c:f>ΜΕΤΑΒΟΛΕΣ_2024A_2019!$M$27:$O$27</c:f>
              <c:numCache>
                <c:formatCode>#,##0</c:formatCode>
                <c:ptCount val="3"/>
                <c:pt idx="0">
                  <c:v>5092262</c:v>
                </c:pt>
                <c:pt idx="1">
                  <c:v>5112219</c:v>
                </c:pt>
                <c:pt idx="2">
                  <c:v>5040644</c:v>
                </c:pt>
              </c:numCache>
            </c:numRef>
          </c:val>
        </c:ser>
        <c:dLbls>
          <c:showLegendKey val="0"/>
          <c:showVal val="0"/>
          <c:showCatName val="0"/>
          <c:showSerName val="0"/>
          <c:showPercent val="0"/>
          <c:showBubbleSize val="0"/>
        </c:dLbls>
        <c:gapWidth val="219"/>
        <c:overlap val="-27"/>
        <c:axId val="346820240"/>
        <c:axId val="346820800"/>
      </c:barChart>
      <c:catAx>
        <c:axId val="346820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46820800"/>
        <c:crosses val="autoZero"/>
        <c:auto val="1"/>
        <c:lblAlgn val="ctr"/>
        <c:lblOffset val="100"/>
        <c:noMultiLvlLbl val="0"/>
      </c:catAx>
      <c:valAx>
        <c:axId val="346820800"/>
        <c:scaling>
          <c:orientation val="minMax"/>
          <c:min val="3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46820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sz="1400" b="0" i="0" u="none" strike="noStrike" baseline="0">
                <a:effectLst/>
              </a:rPr>
              <a:t>ΕΚΛΟΓΙΚΟ ΣΩΜΑ ΕΥΡΩΕΚΛΟΓΩΝ 2024, 2019 ΚΑΙ 2014</a:t>
            </a:r>
            <a:endParaRPr lang="el-G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ΜΕΤΑΒΟΛΕΣ_2024A_2019!$M$66</c:f>
              <c:strCache>
                <c:ptCount val="1"/>
                <c:pt idx="0">
                  <c:v>ΕΥΡΩΕΚΛΟΓΕΣ 2014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ΜΕΤΑΒΟΛΕΣ_2024A_2019!$L$67</c:f>
              <c:strCache>
                <c:ptCount val="1"/>
                <c:pt idx="0">
                  <c:v>ΣΥΝΟΛΟ</c:v>
                </c:pt>
              </c:strCache>
            </c:strRef>
          </c:cat>
          <c:val>
            <c:numRef>
              <c:f>ΜΕΤΑΒΟΛΕΣ_2024A_2019!$M$67</c:f>
              <c:numCache>
                <c:formatCode>#,##0</c:formatCode>
                <c:ptCount val="1"/>
                <c:pt idx="0">
                  <c:v>9871733</c:v>
                </c:pt>
              </c:numCache>
            </c:numRef>
          </c:val>
        </c:ser>
        <c:ser>
          <c:idx val="1"/>
          <c:order val="1"/>
          <c:tx>
            <c:strRef>
              <c:f>ΜΕΤΑΒΟΛΕΣ_2024A_2019!$N$66</c:f>
              <c:strCache>
                <c:ptCount val="1"/>
                <c:pt idx="0">
                  <c:v>ΕΥΡΩΕΚΛΟΓΕΣ 2019</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ΜΕΤΑΒΟΛΕΣ_2024A_2019!$L$67</c:f>
              <c:strCache>
                <c:ptCount val="1"/>
                <c:pt idx="0">
                  <c:v>ΣΥΝΟΛΟ</c:v>
                </c:pt>
              </c:strCache>
            </c:strRef>
          </c:cat>
          <c:val>
            <c:numRef>
              <c:f>ΜΕΤΑΒΟΛΕΣ_2024A_2019!$N$67</c:f>
              <c:numCache>
                <c:formatCode>#,##0</c:formatCode>
                <c:ptCount val="1"/>
                <c:pt idx="0">
                  <c:v>9922294</c:v>
                </c:pt>
              </c:numCache>
            </c:numRef>
          </c:val>
        </c:ser>
        <c:ser>
          <c:idx val="2"/>
          <c:order val="2"/>
          <c:tx>
            <c:strRef>
              <c:f>ΜΕΤΑΒΟΛΕΣ_2024A_2019!$O$66</c:f>
              <c:strCache>
                <c:ptCount val="1"/>
                <c:pt idx="0">
                  <c:v>ΕΥΡΩΕΚΛΟΓΕΣ 2024</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ΜΕΤΑΒΟΛΕΣ_2024A_2019!$L$67</c:f>
              <c:strCache>
                <c:ptCount val="1"/>
                <c:pt idx="0">
                  <c:v>ΣΥΝΟΛΟ</c:v>
                </c:pt>
              </c:strCache>
            </c:strRef>
          </c:cat>
          <c:val>
            <c:numRef>
              <c:f>ΜΕΤΑΒΟΛΕΣ_2024A_2019!$O$67</c:f>
              <c:numCache>
                <c:formatCode>#,##0</c:formatCode>
                <c:ptCount val="1"/>
                <c:pt idx="0">
                  <c:v>9796330</c:v>
                </c:pt>
              </c:numCache>
            </c:numRef>
          </c:val>
        </c:ser>
        <c:dLbls>
          <c:showLegendKey val="0"/>
          <c:showVal val="0"/>
          <c:showCatName val="0"/>
          <c:showSerName val="0"/>
          <c:showPercent val="0"/>
          <c:showBubbleSize val="0"/>
        </c:dLbls>
        <c:gapWidth val="219"/>
        <c:overlap val="-27"/>
        <c:axId val="346824720"/>
        <c:axId val="346825280"/>
      </c:barChart>
      <c:catAx>
        <c:axId val="34682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46825280"/>
        <c:crosses val="autoZero"/>
        <c:auto val="1"/>
        <c:lblAlgn val="ctr"/>
        <c:lblOffset val="100"/>
        <c:noMultiLvlLbl val="0"/>
      </c:catAx>
      <c:valAx>
        <c:axId val="346825280"/>
        <c:scaling>
          <c:orientation val="minMax"/>
          <c:max val="9930000"/>
          <c:min val="85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46824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l-GR"/>
              <a:t>ΝΕΟΙ ΕΚΛΟΓΕΙΣ ΑΝΑ ΦΥΛΟ ΕΥΡΩΕΚΛΟΓΕΣ 2024 ΣΕ σΧΕΣΗ ΜΕ ΕΥΡΩΕΚΛΟΓΕΣ</a:t>
            </a:r>
            <a:r>
              <a:rPr lang="el-GR" baseline="0"/>
              <a:t> 2019</a:t>
            </a:r>
            <a:endParaRPr lang="el-G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l-GR"/>
        </a:p>
      </c:txPr>
    </c:title>
    <c:autoTitleDeleted val="0"/>
    <c:plotArea>
      <c:layout/>
      <c:pieChart>
        <c:varyColors val="1"/>
        <c:ser>
          <c:idx val="0"/>
          <c:order val="0"/>
          <c:tx>
            <c:strRef>
              <c:f>ΝΕΟΙ_ΕΚΛΟΓΕΙΣ_2024Α_2019!$J$3</c:f>
              <c:strCache>
                <c:ptCount val="1"/>
                <c:pt idx="0">
                  <c:v>Α΄ ΑΝΑΘΕΩΡΗΣΗ 2024</c:v>
                </c:pt>
              </c:strCache>
            </c:strRef>
          </c:tx>
          <c:dPt>
            <c:idx val="0"/>
            <c:bubble3D val="0"/>
            <c:explosion val="6"/>
            <c:spPr>
              <a:solidFill>
                <a:schemeClr val="accent1"/>
              </a:solidFill>
              <a:ln>
                <a:noFill/>
              </a:ln>
              <a:effectLst>
                <a:outerShdw blurRad="63500" sx="102000" sy="102000" algn="ctr" rotWithShape="0">
                  <a:prstClr val="black">
                    <a:alpha val="20000"/>
                  </a:prstClr>
                </a:outerShdw>
              </a:effectLst>
            </c:spPr>
          </c:dPt>
          <c:dPt>
            <c:idx val="1"/>
            <c:bubble3D val="0"/>
            <c:spPr>
              <a:solidFill>
                <a:schemeClr val="accent2"/>
              </a:solidFill>
              <a:ln>
                <a:noFill/>
              </a:ln>
              <a:effectLst>
                <a:outerShdw blurRad="63500" sx="102000" sy="102000" algn="ctr" rotWithShape="0">
                  <a:prstClr val="black">
                    <a:alpha val="20000"/>
                  </a:prstClr>
                </a:outerShdw>
              </a:effectLst>
            </c:spPr>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l-GR"/>
                </a:p>
              </c:txPr>
              <c:dLblPos val="outEnd"/>
              <c:showLegendKey val="0"/>
              <c:showVal val="1"/>
              <c:showCatName val="1"/>
              <c:showSerName val="0"/>
              <c:showPercent val="1"/>
              <c:showBubbleSize val="0"/>
              <c:extLst>
                <c:ext xmlns:c15="http://schemas.microsoft.com/office/drawing/2012/chart" uri="{CE6537A1-D6FC-4f65-9D91-7224C49458BB}"/>
              </c:extLst>
            </c:dLbl>
            <c:dLbl>
              <c:idx val="1"/>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l-GR"/>
                </a:p>
              </c:txPr>
              <c:dLblPos val="outEnd"/>
              <c:showLegendKey val="0"/>
              <c:showVal val="1"/>
              <c:showCatName val="1"/>
              <c:showSerName val="0"/>
              <c:showPercent val="1"/>
              <c:showBubbleSize val="0"/>
              <c:extLst>
                <c:ext xmlns:c15="http://schemas.microsoft.com/office/drawing/2012/chart" uri="{CE6537A1-D6FC-4f65-9D91-7224C49458BB}"/>
              </c:extLst>
            </c:dLbl>
            <c:numFmt formatCode="0.00%" sourceLinked="0"/>
            <c:spPr>
              <a:noFill/>
              <a:ln>
                <a:noFill/>
              </a:ln>
              <a:effectLst/>
            </c:sp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ΝΕΟΙ_ΕΚΛΟΓΕΙΣ_2024Α_2019!$K$2:$L$2</c:f>
              <c:strCache>
                <c:ptCount val="2"/>
                <c:pt idx="0">
                  <c:v>ΑΝΔΡΕΣ</c:v>
                </c:pt>
                <c:pt idx="1">
                  <c:v>ΓΥΝΑΙΚΕΣ</c:v>
                </c:pt>
              </c:strCache>
            </c:strRef>
          </c:cat>
          <c:val>
            <c:numRef>
              <c:f>ΝΕΟΙ_ΕΚΛΟΓΕΙΣ_2024Α_2019!$K$3:$L$3</c:f>
              <c:numCache>
                <c:formatCode>#,##0</c:formatCode>
                <c:ptCount val="2"/>
                <c:pt idx="0">
                  <c:v>296337</c:v>
                </c:pt>
                <c:pt idx="1">
                  <c:v>284738</c:v>
                </c:pt>
              </c:numCache>
            </c:numRef>
          </c:val>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l-GR" sz="1400" b="0" i="0" baseline="0">
                <a:effectLst/>
              </a:rPr>
              <a:t>ΜΕΤΑΒΟΛΗ ΕΚΛΟΓΙΚΟΥ ΣΩΜΑΤΟΣ ΑΝΑ ΦΥΛΟ ΜΕΤΑΞΥ ΕΥΡΩΕΚΛΟΓΩΝ 2024</a:t>
            </a:r>
            <a:r>
              <a:rPr lang="en-US" sz="1400" b="0" i="0" baseline="0">
                <a:effectLst/>
              </a:rPr>
              <a:t> </a:t>
            </a:r>
            <a:r>
              <a:rPr lang="el-GR" sz="1400" b="0" i="0" baseline="0">
                <a:effectLst/>
              </a:rPr>
              <a:t>ΚΑΙ 2014</a:t>
            </a:r>
            <a:endParaRPr lang="el-GR" sz="1100">
              <a:effectLst/>
            </a:endParaRPr>
          </a:p>
        </c:rich>
      </c:tx>
      <c:layout>
        <c:manualLayout>
          <c:xMode val="edge"/>
          <c:yMode val="edge"/>
          <c:x val="0.13388888888888892"/>
          <c:y val="1.8518518518518517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ΜΕΤΑΒΟΛΕΣ_2024Α_2014!$M$2</c:f>
              <c:strCache>
                <c:ptCount val="1"/>
                <c:pt idx="0">
                  <c:v>ΕΥΡΩΕΚΛΟΓΕΣ 2014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ΜΕΤΑΒΟΛΕΣ_2024Α_2014!$L$3:$L$4</c:f>
              <c:strCache>
                <c:ptCount val="2"/>
                <c:pt idx="0">
                  <c:v>ΑΝΔΡΕΣ</c:v>
                </c:pt>
                <c:pt idx="1">
                  <c:v>ΓΥΝΑΙΚΕΣ</c:v>
                </c:pt>
              </c:strCache>
            </c:strRef>
          </c:cat>
          <c:val>
            <c:numRef>
              <c:f>ΜΕΤΑΒΟΛΕΣ_2024Α_2014!$M$3:$M$4</c:f>
              <c:numCache>
                <c:formatCode>#,##0</c:formatCode>
                <c:ptCount val="2"/>
                <c:pt idx="0">
                  <c:v>4779471</c:v>
                </c:pt>
                <c:pt idx="1">
                  <c:v>5092262</c:v>
                </c:pt>
              </c:numCache>
            </c:numRef>
          </c:val>
        </c:ser>
        <c:ser>
          <c:idx val="1"/>
          <c:order val="1"/>
          <c:tx>
            <c:strRef>
              <c:f>ΜΕΤΑΒΟΛΕΣ_2024Α_2014!$N$2</c:f>
              <c:strCache>
                <c:ptCount val="1"/>
                <c:pt idx="0">
                  <c:v>ΕΥΡΩΕΚΛΟΓΕΣ 2024</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ΜΕΤΑΒΟΛΕΣ_2024Α_2014!$L$3:$L$4</c:f>
              <c:strCache>
                <c:ptCount val="2"/>
                <c:pt idx="0">
                  <c:v>ΑΝΔΡΕΣ</c:v>
                </c:pt>
                <c:pt idx="1">
                  <c:v>ΓΥΝΑΙΚΕΣ</c:v>
                </c:pt>
              </c:strCache>
            </c:strRef>
          </c:cat>
          <c:val>
            <c:numRef>
              <c:f>ΜΕΤΑΒΟΛΕΣ_2024Α_2014!$N$3:$N$4</c:f>
              <c:numCache>
                <c:formatCode>#,##0</c:formatCode>
                <c:ptCount val="2"/>
                <c:pt idx="0">
                  <c:v>4755686</c:v>
                </c:pt>
                <c:pt idx="1">
                  <c:v>5040644</c:v>
                </c:pt>
              </c:numCache>
            </c:numRef>
          </c:val>
        </c:ser>
        <c:dLbls>
          <c:showLegendKey val="0"/>
          <c:showVal val="0"/>
          <c:showCatName val="0"/>
          <c:showSerName val="0"/>
          <c:showPercent val="0"/>
          <c:showBubbleSize val="0"/>
        </c:dLbls>
        <c:gapWidth val="219"/>
        <c:overlap val="-27"/>
        <c:axId val="346829200"/>
        <c:axId val="346829760"/>
      </c:barChart>
      <c:catAx>
        <c:axId val="346829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46829760"/>
        <c:crosses val="autoZero"/>
        <c:auto val="1"/>
        <c:lblAlgn val="ctr"/>
        <c:lblOffset val="100"/>
        <c:noMultiLvlLbl val="0"/>
      </c:catAx>
      <c:valAx>
        <c:axId val="346829760"/>
        <c:scaling>
          <c:orientation val="minMax"/>
          <c:min val="3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468292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l-GR"/>
              <a:t>ΕΤΕΡΟΔΗΜΟΤΕΣ ΑΝΑ ΦΥΛΟ ΕΥΡΩΕΚΛΟΓΕΣ 2024</a:t>
            </a:r>
          </a:p>
        </c:rich>
      </c:tx>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l-GR"/>
        </a:p>
      </c:txPr>
    </c:title>
    <c:autoTitleDeleted val="0"/>
    <c:plotArea>
      <c:layout/>
      <c:pieChart>
        <c:varyColors val="1"/>
        <c:ser>
          <c:idx val="0"/>
          <c:order val="0"/>
          <c:tx>
            <c:strRef>
              <c:f>ΕΤΕΡΟΔΗΜΟΤΕΣ_ΚΑΤΑ_ΠΕΡΙΦ_ΔΙΑΜΟΝ!$J$3</c:f>
              <c:strCache>
                <c:ptCount val="1"/>
                <c:pt idx="0">
                  <c:v>ΕΥΡΩΕΚΛΟΓΕΣ 2024</c:v>
                </c:pt>
              </c:strCache>
            </c:strRef>
          </c:tx>
          <c:dPt>
            <c:idx val="0"/>
            <c:bubble3D val="0"/>
            <c:explosion val="6"/>
            <c:spPr>
              <a:solidFill>
                <a:schemeClr val="accent1"/>
              </a:solidFill>
              <a:ln>
                <a:noFill/>
              </a:ln>
              <a:effectLst>
                <a:outerShdw blurRad="63500" sx="102000" sy="102000" algn="ctr" rotWithShape="0">
                  <a:prstClr val="black">
                    <a:alpha val="20000"/>
                  </a:prstClr>
                </a:outerShdw>
              </a:effectLst>
            </c:spPr>
          </c:dPt>
          <c:dPt>
            <c:idx val="1"/>
            <c:bubble3D val="0"/>
            <c:spPr>
              <a:solidFill>
                <a:schemeClr val="accent2"/>
              </a:solidFill>
              <a:ln>
                <a:noFill/>
              </a:ln>
              <a:effectLst>
                <a:outerShdw blurRad="63500" sx="102000" sy="102000" algn="ctr" rotWithShape="0">
                  <a:prstClr val="black">
                    <a:alpha val="20000"/>
                  </a:prstClr>
                </a:outerShdw>
              </a:effectLst>
            </c:spPr>
          </c:dPt>
          <c:dLbls>
            <c:dLbl>
              <c:idx val="0"/>
              <c:layout/>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l-GR"/>
                </a:p>
              </c:txPr>
              <c:dLblPos val="outEnd"/>
              <c:showLegendKey val="0"/>
              <c:showVal val="1"/>
              <c:showCatName val="1"/>
              <c:showSerName val="0"/>
              <c:showPercent val="1"/>
              <c:showBubbleSize val="0"/>
              <c:extLst>
                <c:ext xmlns:c15="http://schemas.microsoft.com/office/drawing/2012/chart" uri="{CE6537A1-D6FC-4f65-9D91-7224C49458BB}">
                  <c15:layout/>
                </c:ext>
              </c:extLst>
            </c:dLbl>
            <c:dLbl>
              <c:idx val="1"/>
              <c:layout/>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l-GR"/>
                </a:p>
              </c:txPr>
              <c:dLblPos val="outEnd"/>
              <c:showLegendKey val="0"/>
              <c:showVal val="1"/>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ΕΤΕΡΟΔΗΜΟΤΕΣ_ΚΑΤΑ_ΠΕΡΙΦ_ΔΙΑΜΟΝ!$K$2:$L$2</c:f>
              <c:strCache>
                <c:ptCount val="2"/>
                <c:pt idx="0">
                  <c:v>ΑΝΔΡΕΣ</c:v>
                </c:pt>
                <c:pt idx="1">
                  <c:v>ΓΥΝΑΙΚΕΣ</c:v>
                </c:pt>
              </c:strCache>
            </c:strRef>
          </c:cat>
          <c:val>
            <c:numRef>
              <c:f>ΕΤΕΡΟΔΗΜΟΤΕΣ_ΚΑΤΑ_ΠΕΡΙΦ_ΔΙΑΜΟΝ!$K$3:$L$3</c:f>
              <c:numCache>
                <c:formatCode>#,##0</c:formatCode>
                <c:ptCount val="2"/>
                <c:pt idx="0">
                  <c:v>73959</c:v>
                </c:pt>
                <c:pt idx="1">
                  <c:v>93020</c:v>
                </c:pt>
              </c:numCache>
            </c:numRef>
          </c:val>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5</xdr:col>
      <xdr:colOff>447675</xdr:colOff>
      <xdr:row>2</xdr:row>
      <xdr:rowOff>100012</xdr:rowOff>
    </xdr:from>
    <xdr:to>
      <xdr:col>13</xdr:col>
      <xdr:colOff>142875</xdr:colOff>
      <xdr:row>19</xdr:row>
      <xdr:rowOff>90487</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209550</xdr:colOff>
      <xdr:row>4</xdr:row>
      <xdr:rowOff>0</xdr:rowOff>
    </xdr:to>
    <xdr:pic>
      <xdr:nvPicPr>
        <xdr:cNvPr id="19859" name="Picture 27" descr="euro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1571625"/>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209550</xdr:colOff>
      <xdr:row>4</xdr:row>
      <xdr:rowOff>0</xdr:rowOff>
    </xdr:to>
    <xdr:pic>
      <xdr:nvPicPr>
        <xdr:cNvPr id="19860" name="Picture 28" descr="euro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43050" y="1571625"/>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xdr:row>
      <xdr:rowOff>0</xdr:rowOff>
    </xdr:from>
    <xdr:to>
      <xdr:col>3</xdr:col>
      <xdr:colOff>209550</xdr:colOff>
      <xdr:row>3</xdr:row>
      <xdr:rowOff>180975</xdr:rowOff>
    </xdr:to>
    <xdr:pic>
      <xdr:nvPicPr>
        <xdr:cNvPr id="19861" name="Picture 29" descr="demo_image_2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95475" y="1571625"/>
          <a:ext cx="2095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238125</xdr:colOff>
      <xdr:row>3</xdr:row>
      <xdr:rowOff>180975</xdr:rowOff>
    </xdr:to>
    <xdr:pic>
      <xdr:nvPicPr>
        <xdr:cNvPr id="19862" name="Picture 30" descr="euro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47900" y="1571625"/>
          <a:ext cx="2381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xdr:row>
      <xdr:rowOff>0</xdr:rowOff>
    </xdr:from>
    <xdr:to>
      <xdr:col>5</xdr:col>
      <xdr:colOff>209550</xdr:colOff>
      <xdr:row>3</xdr:row>
      <xdr:rowOff>171450</xdr:rowOff>
    </xdr:to>
    <xdr:pic>
      <xdr:nvPicPr>
        <xdr:cNvPr id="19863" name="Picture 31" descr="euro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0325" y="1571625"/>
          <a:ext cx="2095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xdr:row>
      <xdr:rowOff>0</xdr:rowOff>
    </xdr:from>
    <xdr:to>
      <xdr:col>6</xdr:col>
      <xdr:colOff>219075</xdr:colOff>
      <xdr:row>3</xdr:row>
      <xdr:rowOff>171450</xdr:rowOff>
    </xdr:to>
    <xdr:pic>
      <xdr:nvPicPr>
        <xdr:cNvPr id="19864" name="Picture 32" descr="euro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09900" y="157162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3</xdr:row>
      <xdr:rowOff>19050</xdr:rowOff>
    </xdr:from>
    <xdr:to>
      <xdr:col>8</xdr:col>
      <xdr:colOff>238125</xdr:colOff>
      <xdr:row>3</xdr:row>
      <xdr:rowOff>171450</xdr:rowOff>
    </xdr:to>
    <xdr:pic>
      <xdr:nvPicPr>
        <xdr:cNvPr id="19865" name="Picture 33" descr="euro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714750" y="1590675"/>
          <a:ext cx="2381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3</xdr:row>
      <xdr:rowOff>0</xdr:rowOff>
    </xdr:from>
    <xdr:to>
      <xdr:col>8</xdr:col>
      <xdr:colOff>238125</xdr:colOff>
      <xdr:row>3</xdr:row>
      <xdr:rowOff>171450</xdr:rowOff>
    </xdr:to>
    <xdr:pic>
      <xdr:nvPicPr>
        <xdr:cNvPr id="19866" name="Picture 34" descr="euro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714750" y="1571625"/>
          <a:ext cx="2381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xdr:row>
      <xdr:rowOff>0</xdr:rowOff>
    </xdr:from>
    <xdr:to>
      <xdr:col>9</xdr:col>
      <xdr:colOff>209550</xdr:colOff>
      <xdr:row>3</xdr:row>
      <xdr:rowOff>171450</xdr:rowOff>
    </xdr:to>
    <xdr:pic>
      <xdr:nvPicPr>
        <xdr:cNvPr id="19867" name="Picture 35" descr="euro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067175" y="1571625"/>
          <a:ext cx="2095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xdr:row>
      <xdr:rowOff>0</xdr:rowOff>
    </xdr:from>
    <xdr:to>
      <xdr:col>10</xdr:col>
      <xdr:colOff>219075</xdr:colOff>
      <xdr:row>3</xdr:row>
      <xdr:rowOff>180975</xdr:rowOff>
    </xdr:to>
    <xdr:pic>
      <xdr:nvPicPr>
        <xdr:cNvPr id="19868" name="Picture 36" descr="euro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419600" y="1571625"/>
          <a:ext cx="2190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xdr:row>
      <xdr:rowOff>0</xdr:rowOff>
    </xdr:from>
    <xdr:to>
      <xdr:col>12</xdr:col>
      <xdr:colOff>238125</xdr:colOff>
      <xdr:row>3</xdr:row>
      <xdr:rowOff>180975</xdr:rowOff>
    </xdr:to>
    <xdr:pic>
      <xdr:nvPicPr>
        <xdr:cNvPr id="19869" name="Picture 37" descr="demo_image_17"/>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124450" y="1571625"/>
          <a:ext cx="2381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xdr:row>
      <xdr:rowOff>0</xdr:rowOff>
    </xdr:from>
    <xdr:to>
      <xdr:col>13</xdr:col>
      <xdr:colOff>238125</xdr:colOff>
      <xdr:row>3</xdr:row>
      <xdr:rowOff>123825</xdr:rowOff>
    </xdr:to>
    <xdr:pic>
      <xdr:nvPicPr>
        <xdr:cNvPr id="19870" name="Picture 38" descr="euro1"/>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476875" y="1571625"/>
          <a:ext cx="2381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xdr:row>
      <xdr:rowOff>0</xdr:rowOff>
    </xdr:from>
    <xdr:to>
      <xdr:col>14</xdr:col>
      <xdr:colOff>238125</xdr:colOff>
      <xdr:row>3</xdr:row>
      <xdr:rowOff>142875</xdr:rowOff>
    </xdr:to>
    <xdr:pic>
      <xdr:nvPicPr>
        <xdr:cNvPr id="19871" name="Picture 39" descr="euro1"/>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829300" y="1571625"/>
          <a:ext cx="2381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3</xdr:row>
      <xdr:rowOff>0</xdr:rowOff>
    </xdr:from>
    <xdr:to>
      <xdr:col>15</xdr:col>
      <xdr:colOff>209550</xdr:colOff>
      <xdr:row>4</xdr:row>
      <xdr:rowOff>0</xdr:rowOff>
    </xdr:to>
    <xdr:pic>
      <xdr:nvPicPr>
        <xdr:cNvPr id="19872" name="Picture 40" descr="euro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81725" y="1571625"/>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3</xdr:row>
      <xdr:rowOff>0</xdr:rowOff>
    </xdr:from>
    <xdr:to>
      <xdr:col>16</xdr:col>
      <xdr:colOff>238125</xdr:colOff>
      <xdr:row>3</xdr:row>
      <xdr:rowOff>161925</xdr:rowOff>
    </xdr:to>
    <xdr:pic>
      <xdr:nvPicPr>
        <xdr:cNvPr id="19873" name="Picture 41" descr="euro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534150" y="1571625"/>
          <a:ext cx="2381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3</xdr:row>
      <xdr:rowOff>0</xdr:rowOff>
    </xdr:from>
    <xdr:to>
      <xdr:col>17</xdr:col>
      <xdr:colOff>209550</xdr:colOff>
      <xdr:row>4</xdr:row>
      <xdr:rowOff>0</xdr:rowOff>
    </xdr:to>
    <xdr:pic>
      <xdr:nvPicPr>
        <xdr:cNvPr id="19875" name="Picture 43" descr="euro1"/>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886575" y="1571625"/>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3</xdr:row>
      <xdr:rowOff>0</xdr:rowOff>
    </xdr:from>
    <xdr:to>
      <xdr:col>18</xdr:col>
      <xdr:colOff>238125</xdr:colOff>
      <xdr:row>3</xdr:row>
      <xdr:rowOff>123825</xdr:rowOff>
    </xdr:to>
    <xdr:pic>
      <xdr:nvPicPr>
        <xdr:cNvPr id="19876" name="Picture 44" descr="euro1"/>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648575" y="1571625"/>
          <a:ext cx="2381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3</xdr:row>
      <xdr:rowOff>0</xdr:rowOff>
    </xdr:from>
    <xdr:to>
      <xdr:col>19</xdr:col>
      <xdr:colOff>209550</xdr:colOff>
      <xdr:row>4</xdr:row>
      <xdr:rowOff>0</xdr:rowOff>
    </xdr:to>
    <xdr:pic>
      <xdr:nvPicPr>
        <xdr:cNvPr id="19877" name="Picture 45" descr="demo_image_18"/>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001000" y="1571625"/>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3</xdr:row>
      <xdr:rowOff>0</xdr:rowOff>
    </xdr:from>
    <xdr:to>
      <xdr:col>20</xdr:col>
      <xdr:colOff>219075</xdr:colOff>
      <xdr:row>3</xdr:row>
      <xdr:rowOff>180975</xdr:rowOff>
    </xdr:to>
    <xdr:pic>
      <xdr:nvPicPr>
        <xdr:cNvPr id="19878" name="Picture 46" descr="euro1"/>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353425" y="1571625"/>
          <a:ext cx="2190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3</xdr:row>
      <xdr:rowOff>0</xdr:rowOff>
    </xdr:from>
    <xdr:to>
      <xdr:col>21</xdr:col>
      <xdr:colOff>209550</xdr:colOff>
      <xdr:row>4</xdr:row>
      <xdr:rowOff>0</xdr:rowOff>
    </xdr:to>
    <xdr:pic>
      <xdr:nvPicPr>
        <xdr:cNvPr id="19879" name="Picture 47" descr="demo_image_22"/>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705850" y="1571625"/>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0</xdr:colOff>
      <xdr:row>3</xdr:row>
      <xdr:rowOff>0</xdr:rowOff>
    </xdr:from>
    <xdr:to>
      <xdr:col>22</xdr:col>
      <xdr:colOff>209550</xdr:colOff>
      <xdr:row>4</xdr:row>
      <xdr:rowOff>0</xdr:rowOff>
    </xdr:to>
    <xdr:pic>
      <xdr:nvPicPr>
        <xdr:cNvPr id="19880" name="Picture 48" descr="demo_image_19"/>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9058275" y="1571625"/>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xdr:row>
      <xdr:rowOff>0</xdr:rowOff>
    </xdr:from>
    <xdr:to>
      <xdr:col>23</xdr:col>
      <xdr:colOff>238125</xdr:colOff>
      <xdr:row>3</xdr:row>
      <xdr:rowOff>123825</xdr:rowOff>
    </xdr:to>
    <xdr:pic>
      <xdr:nvPicPr>
        <xdr:cNvPr id="19881" name="Picture 49" descr="euro1"/>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410700" y="1571625"/>
          <a:ext cx="2381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0</xdr:colOff>
      <xdr:row>3</xdr:row>
      <xdr:rowOff>0</xdr:rowOff>
    </xdr:from>
    <xdr:to>
      <xdr:col>24</xdr:col>
      <xdr:colOff>209550</xdr:colOff>
      <xdr:row>4</xdr:row>
      <xdr:rowOff>0</xdr:rowOff>
    </xdr:to>
    <xdr:pic>
      <xdr:nvPicPr>
        <xdr:cNvPr id="19882" name="Picture 50" descr="euro1"/>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763125" y="1571625"/>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0</xdr:colOff>
      <xdr:row>3</xdr:row>
      <xdr:rowOff>0</xdr:rowOff>
    </xdr:from>
    <xdr:to>
      <xdr:col>25</xdr:col>
      <xdr:colOff>209550</xdr:colOff>
      <xdr:row>3</xdr:row>
      <xdr:rowOff>180975</xdr:rowOff>
    </xdr:to>
    <xdr:pic>
      <xdr:nvPicPr>
        <xdr:cNvPr id="19883" name="Picture 51" descr="demo_image_20"/>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0115550" y="1571625"/>
          <a:ext cx="2095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0</xdr:colOff>
      <xdr:row>3</xdr:row>
      <xdr:rowOff>0</xdr:rowOff>
    </xdr:from>
    <xdr:to>
      <xdr:col>26</xdr:col>
      <xdr:colOff>209550</xdr:colOff>
      <xdr:row>4</xdr:row>
      <xdr:rowOff>0</xdr:rowOff>
    </xdr:to>
    <xdr:pic>
      <xdr:nvPicPr>
        <xdr:cNvPr id="19884" name="Picture 52" descr="euro1"/>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0467975" y="1571625"/>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19050</xdr:colOff>
      <xdr:row>3</xdr:row>
      <xdr:rowOff>9525</xdr:rowOff>
    </xdr:from>
    <xdr:to>
      <xdr:col>7</xdr:col>
      <xdr:colOff>219075</xdr:colOff>
      <xdr:row>3</xdr:row>
      <xdr:rowOff>142875</xdr:rowOff>
    </xdr:to>
    <xdr:pic>
      <xdr:nvPicPr>
        <xdr:cNvPr id="19885" name="Picture 53" descr="εσθονια"/>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3381375" y="1581150"/>
          <a:ext cx="200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28575</xdr:colOff>
      <xdr:row>3</xdr:row>
      <xdr:rowOff>0</xdr:rowOff>
    </xdr:from>
    <xdr:to>
      <xdr:col>11</xdr:col>
      <xdr:colOff>180975</xdr:colOff>
      <xdr:row>3</xdr:row>
      <xdr:rowOff>161925</xdr:rowOff>
    </xdr:to>
    <xdr:pic>
      <xdr:nvPicPr>
        <xdr:cNvPr id="19886" name="Picture 54" descr="Κροατία"/>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4800600" y="1571625"/>
          <a:ext cx="1524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271462</xdr:colOff>
      <xdr:row>10</xdr:row>
      <xdr:rowOff>138112</xdr:rowOff>
    </xdr:from>
    <xdr:to>
      <xdr:col>13</xdr:col>
      <xdr:colOff>576262</xdr:colOff>
      <xdr:row>27</xdr:row>
      <xdr:rowOff>128587</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566737</xdr:colOff>
      <xdr:row>4</xdr:row>
      <xdr:rowOff>138112</xdr:rowOff>
    </xdr:from>
    <xdr:to>
      <xdr:col>16</xdr:col>
      <xdr:colOff>9525</xdr:colOff>
      <xdr:row>21</xdr:row>
      <xdr:rowOff>128587</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604836</xdr:colOff>
      <xdr:row>28</xdr:row>
      <xdr:rowOff>4762</xdr:rowOff>
    </xdr:from>
    <xdr:to>
      <xdr:col>17</xdr:col>
      <xdr:colOff>85724</xdr:colOff>
      <xdr:row>44</xdr:row>
      <xdr:rowOff>157162</xdr:rowOff>
    </xdr:to>
    <xdr:graphicFrame macro="">
      <xdr:nvGraphicFramePr>
        <xdr:cNvPr id="3" name="Γράφημα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14287</xdr:colOff>
      <xdr:row>45</xdr:row>
      <xdr:rowOff>119062</xdr:rowOff>
    </xdr:from>
    <xdr:to>
      <xdr:col>16</xdr:col>
      <xdr:colOff>476250</xdr:colOff>
      <xdr:row>62</xdr:row>
      <xdr:rowOff>109537</xdr:rowOff>
    </xdr:to>
    <xdr:graphicFrame macro="">
      <xdr:nvGraphicFramePr>
        <xdr:cNvPr id="4" name="Γράφημα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100012</xdr:colOff>
      <xdr:row>68</xdr:row>
      <xdr:rowOff>14287</xdr:rowOff>
    </xdr:from>
    <xdr:to>
      <xdr:col>16</xdr:col>
      <xdr:colOff>14287</xdr:colOff>
      <xdr:row>85</xdr:row>
      <xdr:rowOff>4762</xdr:rowOff>
    </xdr:to>
    <xdr:graphicFrame macro="">
      <xdr:nvGraphicFramePr>
        <xdr:cNvPr id="6" name="Γράφημα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519112</xdr:colOff>
      <xdr:row>10</xdr:row>
      <xdr:rowOff>4762</xdr:rowOff>
    </xdr:from>
    <xdr:to>
      <xdr:col>14</xdr:col>
      <xdr:colOff>214312</xdr:colOff>
      <xdr:row>26</xdr:row>
      <xdr:rowOff>157162</xdr:rowOff>
    </xdr:to>
    <xdr:graphicFrame macro="">
      <xdr:nvGraphicFramePr>
        <xdr:cNvPr id="4" name="Γράφημα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538162</xdr:colOff>
      <xdr:row>5</xdr:row>
      <xdr:rowOff>119062</xdr:rowOff>
    </xdr:from>
    <xdr:to>
      <xdr:col>16</xdr:col>
      <xdr:colOff>242887</xdr:colOff>
      <xdr:row>22</xdr:row>
      <xdr:rowOff>109537</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252412</xdr:colOff>
      <xdr:row>13</xdr:row>
      <xdr:rowOff>80962</xdr:rowOff>
    </xdr:from>
    <xdr:to>
      <xdr:col>13</xdr:col>
      <xdr:colOff>557212</xdr:colOff>
      <xdr:row>30</xdr:row>
      <xdr:rowOff>71437</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171450</xdr:colOff>
      <xdr:row>14</xdr:row>
      <xdr:rowOff>100012</xdr:rowOff>
    </xdr:from>
    <xdr:to>
      <xdr:col>9</xdr:col>
      <xdr:colOff>276225</xdr:colOff>
      <xdr:row>33</xdr:row>
      <xdr:rowOff>104775</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395287</xdr:colOff>
      <xdr:row>9</xdr:row>
      <xdr:rowOff>157162</xdr:rowOff>
    </xdr:from>
    <xdr:to>
      <xdr:col>6</xdr:col>
      <xdr:colOff>461962</xdr:colOff>
      <xdr:row>26</xdr:row>
      <xdr:rowOff>147637</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290511</xdr:colOff>
      <xdr:row>4</xdr:row>
      <xdr:rowOff>128585</xdr:rowOff>
    </xdr:from>
    <xdr:to>
      <xdr:col>14</xdr:col>
      <xdr:colOff>581025</xdr:colOff>
      <xdr:row>27</xdr:row>
      <xdr:rowOff>66674</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Θέμα του Office">
  <a:themeElements>
    <a:clrScheme name="Χαρτί">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tabSelected="1" zoomScaleNormal="100" workbookViewId="0">
      <selection activeCell="A3" sqref="A3"/>
    </sheetView>
  </sheetViews>
  <sheetFormatPr defaultRowHeight="12.75" x14ac:dyDescent="0.2"/>
  <cols>
    <col min="1" max="1" width="3.85546875" style="48" bestFit="1" customWidth="1"/>
    <col min="2" max="2" width="26.140625" style="49" customWidth="1"/>
    <col min="3" max="3" width="11" style="50" customWidth="1"/>
    <col min="4" max="4" width="13.28515625" style="50" customWidth="1"/>
    <col min="5" max="5" width="13" style="45" customWidth="1"/>
    <col min="6" max="14" width="9.140625" style="16"/>
  </cols>
  <sheetData>
    <row r="1" spans="1:14" s="13" customFormat="1" ht="35.25" customHeight="1" x14ac:dyDescent="0.2">
      <c r="A1" s="120" t="s">
        <v>195</v>
      </c>
      <c r="B1" s="121"/>
      <c r="C1" s="121"/>
      <c r="D1" s="121"/>
      <c r="E1" s="122"/>
      <c r="F1" s="36"/>
      <c r="G1" s="36"/>
      <c r="H1" s="36"/>
      <c r="I1" s="36"/>
      <c r="J1" s="36"/>
      <c r="K1" s="36"/>
      <c r="L1" s="36"/>
      <c r="M1" s="36"/>
      <c r="N1" s="36"/>
    </row>
    <row r="2" spans="1:14" s="2" customFormat="1" x14ac:dyDescent="0.2">
      <c r="A2" s="37" t="s">
        <v>126</v>
      </c>
      <c r="B2" s="37" t="s">
        <v>112</v>
      </c>
      <c r="C2" s="38" t="s">
        <v>113</v>
      </c>
      <c r="D2" s="38" t="s">
        <v>114</v>
      </c>
      <c r="E2" s="39" t="s">
        <v>115</v>
      </c>
      <c r="F2" s="40"/>
      <c r="G2" s="40"/>
      <c r="H2" s="40"/>
      <c r="I2" s="40"/>
      <c r="J2" s="40"/>
      <c r="K2" s="40"/>
      <c r="L2" s="40"/>
      <c r="M2" s="40"/>
      <c r="N2" s="40"/>
    </row>
    <row r="3" spans="1:14" x14ac:dyDescent="0.2">
      <c r="A3" s="41" t="s">
        <v>56</v>
      </c>
      <c r="B3" s="42" t="s">
        <v>0</v>
      </c>
      <c r="C3" s="43">
        <v>115472</v>
      </c>
      <c r="D3" s="43">
        <v>114652</v>
      </c>
      <c r="E3" s="44">
        <f>SUM(C3:D3)</f>
        <v>230124</v>
      </c>
    </row>
    <row r="4" spans="1:14" x14ac:dyDescent="0.2">
      <c r="A4" s="41" t="s">
        <v>57</v>
      </c>
      <c r="B4" s="42" t="s">
        <v>1</v>
      </c>
      <c r="C4" s="43">
        <v>45865</v>
      </c>
      <c r="D4" s="43">
        <v>47912</v>
      </c>
      <c r="E4" s="44">
        <f t="shared" ref="E4:E61" si="0">SUM(C4:D4)</f>
        <v>93777</v>
      </c>
    </row>
    <row r="5" spans="1:14" x14ac:dyDescent="0.2">
      <c r="A5" s="41" t="s">
        <v>58</v>
      </c>
      <c r="B5" s="42" t="s">
        <v>2</v>
      </c>
      <c r="C5" s="43">
        <v>60311</v>
      </c>
      <c r="D5" s="43">
        <v>60350</v>
      </c>
      <c r="E5" s="44">
        <f t="shared" si="0"/>
        <v>120661</v>
      </c>
      <c r="F5" s="45"/>
    </row>
    <row r="6" spans="1:14" x14ac:dyDescent="0.2">
      <c r="A6" s="41" t="s">
        <v>59</v>
      </c>
      <c r="B6" s="42" t="s">
        <v>3</v>
      </c>
      <c r="C6" s="43">
        <v>37910</v>
      </c>
      <c r="D6" s="43">
        <v>37888</v>
      </c>
      <c r="E6" s="44">
        <f t="shared" si="0"/>
        <v>75798</v>
      </c>
    </row>
    <row r="7" spans="1:14" x14ac:dyDescent="0.2">
      <c r="A7" s="41" t="s">
        <v>60</v>
      </c>
      <c r="B7" s="42" t="s">
        <v>162</v>
      </c>
      <c r="C7" s="43">
        <v>208189</v>
      </c>
      <c r="D7" s="43">
        <v>239764</v>
      </c>
      <c r="E7" s="44">
        <f t="shared" si="0"/>
        <v>447953</v>
      </c>
    </row>
    <row r="8" spans="1:14" x14ac:dyDescent="0.2">
      <c r="A8" s="41" t="s">
        <v>61</v>
      </c>
      <c r="B8" s="42" t="s">
        <v>169</v>
      </c>
      <c r="C8" s="43">
        <v>241979</v>
      </c>
      <c r="D8" s="43">
        <v>275045</v>
      </c>
      <c r="E8" s="44">
        <f t="shared" si="0"/>
        <v>517024</v>
      </c>
    </row>
    <row r="9" spans="1:14" x14ac:dyDescent="0.2">
      <c r="A9" s="41" t="s">
        <v>62</v>
      </c>
      <c r="B9" s="42" t="s">
        <v>170</v>
      </c>
      <c r="C9" s="43">
        <v>176530</v>
      </c>
      <c r="D9" s="43">
        <v>190190</v>
      </c>
      <c r="E9" s="44">
        <f t="shared" si="0"/>
        <v>366720</v>
      </c>
      <c r="G9" s="45"/>
    </row>
    <row r="10" spans="1:14" x14ac:dyDescent="0.2">
      <c r="A10" s="41" t="s">
        <v>63</v>
      </c>
      <c r="B10" s="42" t="s">
        <v>171</v>
      </c>
      <c r="C10" s="43">
        <v>284411</v>
      </c>
      <c r="D10" s="43">
        <v>321846</v>
      </c>
      <c r="E10" s="44">
        <f t="shared" si="0"/>
        <v>606257</v>
      </c>
    </row>
    <row r="11" spans="1:14" x14ac:dyDescent="0.2">
      <c r="A11" s="41" t="s">
        <v>64</v>
      </c>
      <c r="B11" s="42" t="s">
        <v>172</v>
      </c>
      <c r="C11" s="43">
        <v>180559</v>
      </c>
      <c r="D11" s="43">
        <v>194362</v>
      </c>
      <c r="E11" s="44">
        <f t="shared" si="0"/>
        <v>374921</v>
      </c>
    </row>
    <row r="12" spans="1:14" x14ac:dyDescent="0.2">
      <c r="A12" s="41" t="s">
        <v>65</v>
      </c>
      <c r="B12" s="42" t="s">
        <v>173</v>
      </c>
      <c r="C12" s="43">
        <v>64965</v>
      </c>
      <c r="D12" s="43">
        <v>68762</v>
      </c>
      <c r="E12" s="44">
        <f t="shared" si="0"/>
        <v>133727</v>
      </c>
    </row>
    <row r="13" spans="1:14" x14ac:dyDescent="0.2">
      <c r="A13" s="41" t="s">
        <v>66</v>
      </c>
      <c r="B13" s="42" t="s">
        <v>163</v>
      </c>
      <c r="C13" s="43">
        <v>87298</v>
      </c>
      <c r="D13" s="43">
        <v>97907</v>
      </c>
      <c r="E13" s="44">
        <f t="shared" si="0"/>
        <v>185205</v>
      </c>
    </row>
    <row r="14" spans="1:14" x14ac:dyDescent="0.2">
      <c r="A14" s="41" t="s">
        <v>67</v>
      </c>
      <c r="B14" s="42" t="s">
        <v>164</v>
      </c>
      <c r="C14" s="43">
        <v>126281</v>
      </c>
      <c r="D14" s="43">
        <v>138014</v>
      </c>
      <c r="E14" s="44">
        <f t="shared" si="0"/>
        <v>264295</v>
      </c>
    </row>
    <row r="15" spans="1:14" x14ac:dyDescent="0.2">
      <c r="A15" s="41" t="s">
        <v>68</v>
      </c>
      <c r="B15" s="42" t="s">
        <v>9</v>
      </c>
      <c r="C15" s="43">
        <v>136377</v>
      </c>
      <c r="D15" s="43">
        <v>142698</v>
      </c>
      <c r="E15" s="44">
        <f t="shared" si="0"/>
        <v>279075</v>
      </c>
    </row>
    <row r="16" spans="1:14" x14ac:dyDescent="0.2">
      <c r="A16" s="41" t="s">
        <v>69</v>
      </c>
      <c r="B16" s="42" t="s">
        <v>10</v>
      </c>
      <c r="C16" s="43">
        <v>50994</v>
      </c>
      <c r="D16" s="43">
        <v>53097</v>
      </c>
      <c r="E16" s="44">
        <f t="shared" si="0"/>
        <v>104091</v>
      </c>
    </row>
    <row r="17" spans="1:12" x14ac:dyDescent="0.2">
      <c r="A17" s="41" t="s">
        <v>70</v>
      </c>
      <c r="B17" s="42" t="s">
        <v>11</v>
      </c>
      <c r="C17" s="43">
        <v>19962</v>
      </c>
      <c r="D17" s="43">
        <v>19358</v>
      </c>
      <c r="E17" s="44">
        <f t="shared" si="0"/>
        <v>39320</v>
      </c>
    </row>
    <row r="18" spans="1:12" x14ac:dyDescent="0.2">
      <c r="A18" s="41" t="s">
        <v>71</v>
      </c>
      <c r="B18" s="42" t="s">
        <v>12</v>
      </c>
      <c r="C18" s="43">
        <v>55411</v>
      </c>
      <c r="D18" s="43">
        <v>58006</v>
      </c>
      <c r="E18" s="44">
        <f t="shared" si="0"/>
        <v>113417</v>
      </c>
    </row>
    <row r="19" spans="1:12" x14ac:dyDescent="0.2">
      <c r="A19" s="41" t="s">
        <v>72</v>
      </c>
      <c r="B19" s="42" t="s">
        <v>13</v>
      </c>
      <c r="C19" s="43">
        <v>97826</v>
      </c>
      <c r="D19" s="43">
        <v>97643</v>
      </c>
      <c r="E19" s="44">
        <f t="shared" si="0"/>
        <v>195469</v>
      </c>
    </row>
    <row r="20" spans="1:12" x14ac:dyDescent="0.2">
      <c r="A20" s="41" t="s">
        <v>73</v>
      </c>
      <c r="B20" s="42" t="s">
        <v>14</v>
      </c>
      <c r="C20" s="43">
        <v>78713</v>
      </c>
      <c r="D20" s="43">
        <v>79524</v>
      </c>
      <c r="E20" s="44">
        <f t="shared" si="0"/>
        <v>158237</v>
      </c>
    </row>
    <row r="21" spans="1:12" x14ac:dyDescent="0.2">
      <c r="A21" s="41" t="s">
        <v>74</v>
      </c>
      <c r="B21" s="42" t="s">
        <v>15</v>
      </c>
      <c r="C21" s="43">
        <v>97100</v>
      </c>
      <c r="D21" s="43">
        <v>101089</v>
      </c>
      <c r="E21" s="44">
        <f t="shared" si="0"/>
        <v>198189</v>
      </c>
    </row>
    <row r="22" spans="1:12" x14ac:dyDescent="0.2">
      <c r="A22" s="41" t="s">
        <v>75</v>
      </c>
      <c r="B22" s="42" t="s">
        <v>16</v>
      </c>
      <c r="C22" s="43">
        <v>14674</v>
      </c>
      <c r="D22" s="43">
        <v>14207</v>
      </c>
      <c r="E22" s="44">
        <f t="shared" si="0"/>
        <v>28881</v>
      </c>
    </row>
    <row r="23" spans="1:12" x14ac:dyDescent="0.2">
      <c r="A23" s="41" t="s">
        <v>76</v>
      </c>
      <c r="B23" s="42" t="s">
        <v>17</v>
      </c>
      <c r="C23" s="43">
        <v>20276</v>
      </c>
      <c r="D23" s="43">
        <v>20447</v>
      </c>
      <c r="E23" s="44">
        <f t="shared" si="0"/>
        <v>40723</v>
      </c>
    </row>
    <row r="24" spans="1:12" x14ac:dyDescent="0.2">
      <c r="A24" s="41" t="s">
        <v>77</v>
      </c>
      <c r="B24" s="42" t="s">
        <v>18</v>
      </c>
      <c r="C24" s="43">
        <v>81952</v>
      </c>
      <c r="D24" s="43">
        <v>82474</v>
      </c>
      <c r="E24" s="44">
        <f t="shared" si="0"/>
        <v>164426</v>
      </c>
      <c r="L24" s="46"/>
    </row>
    <row r="25" spans="1:12" x14ac:dyDescent="0.2">
      <c r="A25" s="41" t="s">
        <v>78</v>
      </c>
      <c r="B25" s="42" t="s">
        <v>19</v>
      </c>
      <c r="C25" s="43">
        <v>65534</v>
      </c>
      <c r="D25" s="43">
        <v>68845</v>
      </c>
      <c r="E25" s="44">
        <f t="shared" si="0"/>
        <v>134379</v>
      </c>
    </row>
    <row r="26" spans="1:12" x14ac:dyDescent="0.2">
      <c r="A26" s="41" t="s">
        <v>79</v>
      </c>
      <c r="B26" s="42" t="s">
        <v>20</v>
      </c>
      <c r="C26" s="43">
        <v>127731</v>
      </c>
      <c r="D26" s="43">
        <v>131953</v>
      </c>
      <c r="E26" s="44">
        <f t="shared" si="0"/>
        <v>259684</v>
      </c>
    </row>
    <row r="27" spans="1:12" x14ac:dyDescent="0.2">
      <c r="A27" s="41" t="s">
        <v>80</v>
      </c>
      <c r="B27" s="42" t="s">
        <v>21</v>
      </c>
      <c r="C27" s="43">
        <v>30295</v>
      </c>
      <c r="D27" s="43">
        <v>29473</v>
      </c>
      <c r="E27" s="44">
        <f t="shared" si="0"/>
        <v>59768</v>
      </c>
    </row>
    <row r="28" spans="1:12" x14ac:dyDescent="0.2">
      <c r="A28" s="41" t="s">
        <v>81</v>
      </c>
      <c r="B28" s="42" t="s">
        <v>165</v>
      </c>
      <c r="C28" s="43">
        <v>252498</v>
      </c>
      <c r="D28" s="43">
        <v>281861</v>
      </c>
      <c r="E28" s="44">
        <f t="shared" si="0"/>
        <v>534359</v>
      </c>
    </row>
    <row r="29" spans="1:12" x14ac:dyDescent="0.2">
      <c r="A29" s="41" t="s">
        <v>82</v>
      </c>
      <c r="B29" s="42" t="s">
        <v>166</v>
      </c>
      <c r="C29" s="43">
        <v>144919</v>
      </c>
      <c r="D29" s="43">
        <v>153687</v>
      </c>
      <c r="E29" s="44">
        <f t="shared" si="0"/>
        <v>298606</v>
      </c>
    </row>
    <row r="30" spans="1:12" x14ac:dyDescent="0.2">
      <c r="A30" s="41" t="s">
        <v>83</v>
      </c>
      <c r="B30" s="42" t="s">
        <v>24</v>
      </c>
      <c r="C30" s="43">
        <v>82691</v>
      </c>
      <c r="D30" s="43">
        <v>85311</v>
      </c>
      <c r="E30" s="44">
        <f t="shared" si="0"/>
        <v>168002</v>
      </c>
    </row>
    <row r="31" spans="1:12" x14ac:dyDescent="0.2">
      <c r="A31" s="41" t="s">
        <v>84</v>
      </c>
      <c r="B31" s="42" t="s">
        <v>25</v>
      </c>
      <c r="C31" s="43">
        <v>68692</v>
      </c>
      <c r="D31" s="43">
        <v>72098</v>
      </c>
      <c r="E31" s="44">
        <f t="shared" si="0"/>
        <v>140790</v>
      </c>
    </row>
    <row r="32" spans="1:12" x14ac:dyDescent="0.2">
      <c r="A32" s="41" t="s">
        <v>85</v>
      </c>
      <c r="B32" s="42" t="s">
        <v>26</v>
      </c>
      <c r="C32" s="43">
        <v>62060</v>
      </c>
      <c r="D32" s="43">
        <v>62279</v>
      </c>
      <c r="E32" s="44">
        <f t="shared" si="0"/>
        <v>124339</v>
      </c>
    </row>
    <row r="33" spans="1:5" x14ac:dyDescent="0.2">
      <c r="A33" s="41" t="s">
        <v>86</v>
      </c>
      <c r="B33" s="42" t="s">
        <v>27</v>
      </c>
      <c r="C33" s="43">
        <v>30313</v>
      </c>
      <c r="D33" s="43">
        <v>31136</v>
      </c>
      <c r="E33" s="44">
        <f t="shared" si="0"/>
        <v>61449</v>
      </c>
    </row>
    <row r="34" spans="1:5" x14ac:dyDescent="0.2">
      <c r="A34" s="41" t="s">
        <v>87</v>
      </c>
      <c r="B34" s="42" t="s">
        <v>28</v>
      </c>
      <c r="C34" s="43">
        <v>51420</v>
      </c>
      <c r="D34" s="43">
        <v>54156</v>
      </c>
      <c r="E34" s="44">
        <f t="shared" si="0"/>
        <v>105576</v>
      </c>
    </row>
    <row r="35" spans="1:5" x14ac:dyDescent="0.2">
      <c r="A35" s="41" t="s">
        <v>88</v>
      </c>
      <c r="B35" s="42" t="s">
        <v>29</v>
      </c>
      <c r="C35" s="43">
        <v>26669</v>
      </c>
      <c r="D35" s="43">
        <v>27418</v>
      </c>
      <c r="E35" s="44">
        <f t="shared" si="0"/>
        <v>54087</v>
      </c>
    </row>
    <row r="36" spans="1:5" x14ac:dyDescent="0.2">
      <c r="A36" s="41" t="s">
        <v>89</v>
      </c>
      <c r="B36" s="42" t="s">
        <v>30</v>
      </c>
      <c r="C36" s="43">
        <v>48768</v>
      </c>
      <c r="D36" s="43">
        <v>50743</v>
      </c>
      <c r="E36" s="44">
        <f t="shared" si="0"/>
        <v>99511</v>
      </c>
    </row>
    <row r="37" spans="1:5" x14ac:dyDescent="0.2">
      <c r="A37" s="41" t="s">
        <v>90</v>
      </c>
      <c r="B37" s="42" t="s">
        <v>31</v>
      </c>
      <c r="C37" s="43">
        <v>79262</v>
      </c>
      <c r="D37" s="43">
        <v>80086</v>
      </c>
      <c r="E37" s="44">
        <f t="shared" si="0"/>
        <v>159348</v>
      </c>
    </row>
    <row r="38" spans="1:5" x14ac:dyDescent="0.2">
      <c r="A38" s="41" t="s">
        <v>91</v>
      </c>
      <c r="B38" s="42" t="s">
        <v>32</v>
      </c>
      <c r="C38" s="43">
        <v>67294</v>
      </c>
      <c r="D38" s="43">
        <v>71676</v>
      </c>
      <c r="E38" s="44">
        <f t="shared" si="0"/>
        <v>138970</v>
      </c>
    </row>
    <row r="39" spans="1:5" x14ac:dyDescent="0.2">
      <c r="A39" s="41" t="s">
        <v>92</v>
      </c>
      <c r="B39" s="42" t="s">
        <v>33</v>
      </c>
      <c r="C39" s="43">
        <v>62726</v>
      </c>
      <c r="D39" s="43">
        <v>63882</v>
      </c>
      <c r="E39" s="44">
        <f t="shared" si="0"/>
        <v>126608</v>
      </c>
    </row>
    <row r="40" spans="1:5" x14ac:dyDescent="0.2">
      <c r="A40" s="41" t="s">
        <v>93</v>
      </c>
      <c r="B40" s="42" t="s">
        <v>34</v>
      </c>
      <c r="C40" s="43">
        <v>58177</v>
      </c>
      <c r="D40" s="43">
        <v>60658</v>
      </c>
      <c r="E40" s="44">
        <f t="shared" si="0"/>
        <v>118835</v>
      </c>
    </row>
    <row r="41" spans="1:5" x14ac:dyDescent="0.2">
      <c r="A41" s="41" t="s">
        <v>94</v>
      </c>
      <c r="B41" s="42" t="s">
        <v>35</v>
      </c>
      <c r="C41" s="43">
        <v>122187</v>
      </c>
      <c r="D41" s="43">
        <v>128269</v>
      </c>
      <c r="E41" s="44">
        <f t="shared" si="0"/>
        <v>250456</v>
      </c>
    </row>
    <row r="42" spans="1:5" x14ac:dyDescent="0.2">
      <c r="A42" s="41" t="s">
        <v>95</v>
      </c>
      <c r="B42" s="42" t="s">
        <v>36</v>
      </c>
      <c r="C42" s="43">
        <v>33544</v>
      </c>
      <c r="D42" s="43">
        <v>34346</v>
      </c>
      <c r="E42" s="44">
        <f t="shared" si="0"/>
        <v>67890</v>
      </c>
    </row>
    <row r="43" spans="1:5" x14ac:dyDescent="0.2">
      <c r="A43" s="41" t="s">
        <v>96</v>
      </c>
      <c r="B43" s="42" t="s">
        <v>37</v>
      </c>
      <c r="C43" s="43">
        <v>58779</v>
      </c>
      <c r="D43" s="43">
        <v>63170</v>
      </c>
      <c r="E43" s="44">
        <f t="shared" si="0"/>
        <v>121949</v>
      </c>
    </row>
    <row r="44" spans="1:5" x14ac:dyDescent="0.2">
      <c r="A44" s="41" t="s">
        <v>97</v>
      </c>
      <c r="B44" s="42" t="s">
        <v>38</v>
      </c>
      <c r="C44" s="43">
        <v>14429</v>
      </c>
      <c r="D44" s="43">
        <v>14331</v>
      </c>
      <c r="E44" s="44">
        <f t="shared" si="0"/>
        <v>28760</v>
      </c>
    </row>
    <row r="45" spans="1:5" x14ac:dyDescent="0.2">
      <c r="A45" s="41" t="s">
        <v>98</v>
      </c>
      <c r="B45" s="42" t="s">
        <v>39</v>
      </c>
      <c r="C45" s="43">
        <v>83730</v>
      </c>
      <c r="D45" s="43">
        <v>89393</v>
      </c>
      <c r="E45" s="44">
        <f t="shared" si="0"/>
        <v>173123</v>
      </c>
    </row>
    <row r="46" spans="1:5" x14ac:dyDescent="0.2">
      <c r="A46" s="41" t="s">
        <v>99</v>
      </c>
      <c r="B46" s="42" t="s">
        <v>40</v>
      </c>
      <c r="C46" s="43">
        <v>92606</v>
      </c>
      <c r="D46" s="43">
        <v>96688</v>
      </c>
      <c r="E46" s="44">
        <f t="shared" si="0"/>
        <v>189294</v>
      </c>
    </row>
    <row r="47" spans="1:5" x14ac:dyDescent="0.2">
      <c r="A47" s="41" t="s">
        <v>100</v>
      </c>
      <c r="B47" s="42" t="s">
        <v>41</v>
      </c>
      <c r="C47" s="43">
        <v>58679</v>
      </c>
      <c r="D47" s="43">
        <v>61450</v>
      </c>
      <c r="E47" s="44">
        <f t="shared" si="0"/>
        <v>120129</v>
      </c>
    </row>
    <row r="48" spans="1:5" x14ac:dyDescent="0.2">
      <c r="A48" s="41" t="s">
        <v>101</v>
      </c>
      <c r="B48" s="42" t="s">
        <v>42</v>
      </c>
      <c r="C48" s="43">
        <v>71157</v>
      </c>
      <c r="D48" s="43">
        <v>73256</v>
      </c>
      <c r="E48" s="44">
        <f t="shared" si="0"/>
        <v>144413</v>
      </c>
    </row>
    <row r="49" spans="1:5" x14ac:dyDescent="0.2">
      <c r="A49" s="41" t="s">
        <v>102</v>
      </c>
      <c r="B49" s="42" t="s">
        <v>43</v>
      </c>
      <c r="C49" s="43">
        <v>64282</v>
      </c>
      <c r="D49" s="43">
        <v>66557</v>
      </c>
      <c r="E49" s="44">
        <f t="shared" si="0"/>
        <v>130839</v>
      </c>
    </row>
    <row r="50" spans="1:5" x14ac:dyDescent="0.2">
      <c r="A50" s="41" t="s">
        <v>103</v>
      </c>
      <c r="B50" s="42" t="s">
        <v>44</v>
      </c>
      <c r="C50" s="43">
        <v>33058</v>
      </c>
      <c r="D50" s="43">
        <v>32712</v>
      </c>
      <c r="E50" s="44">
        <f t="shared" si="0"/>
        <v>65770</v>
      </c>
    </row>
    <row r="51" spans="1:5" x14ac:dyDescent="0.2">
      <c r="A51" s="41" t="s">
        <v>104</v>
      </c>
      <c r="B51" s="42" t="s">
        <v>45</v>
      </c>
      <c r="C51" s="43">
        <v>36562</v>
      </c>
      <c r="D51" s="43">
        <v>37148</v>
      </c>
      <c r="E51" s="44">
        <f t="shared" si="0"/>
        <v>73710</v>
      </c>
    </row>
    <row r="52" spans="1:5" x14ac:dyDescent="0.2">
      <c r="A52" s="41" t="s">
        <v>105</v>
      </c>
      <c r="B52" s="42" t="s">
        <v>46</v>
      </c>
      <c r="C52" s="43">
        <v>56461</v>
      </c>
      <c r="D52" s="43">
        <v>60408</v>
      </c>
      <c r="E52" s="44">
        <f t="shared" si="0"/>
        <v>116869</v>
      </c>
    </row>
    <row r="53" spans="1:5" x14ac:dyDescent="0.2">
      <c r="A53" s="41" t="s">
        <v>106</v>
      </c>
      <c r="B53" s="42" t="s">
        <v>47</v>
      </c>
      <c r="C53" s="43">
        <v>23974</v>
      </c>
      <c r="D53" s="43">
        <v>24705</v>
      </c>
      <c r="E53" s="44">
        <f t="shared" si="0"/>
        <v>48679</v>
      </c>
    </row>
    <row r="54" spans="1:5" x14ac:dyDescent="0.2">
      <c r="A54" s="41" t="s">
        <v>107</v>
      </c>
      <c r="B54" s="42" t="s">
        <v>48</v>
      </c>
      <c r="C54" s="43">
        <v>108236</v>
      </c>
      <c r="D54" s="43">
        <v>110559</v>
      </c>
      <c r="E54" s="44">
        <f t="shared" si="0"/>
        <v>218795</v>
      </c>
    </row>
    <row r="55" spans="1:5" x14ac:dyDescent="0.2">
      <c r="A55" s="41" t="s">
        <v>108</v>
      </c>
      <c r="B55" s="42" t="s">
        <v>49</v>
      </c>
      <c r="C55" s="43">
        <v>71390</v>
      </c>
      <c r="D55" s="43">
        <v>71969</v>
      </c>
      <c r="E55" s="44">
        <f t="shared" si="0"/>
        <v>143359</v>
      </c>
    </row>
    <row r="56" spans="1:5" x14ac:dyDescent="0.2">
      <c r="A56" s="41" t="s">
        <v>109</v>
      </c>
      <c r="B56" s="42" t="s">
        <v>50</v>
      </c>
      <c r="C56" s="43">
        <v>69840</v>
      </c>
      <c r="D56" s="43">
        <v>72875</v>
      </c>
      <c r="E56" s="44">
        <f t="shared" si="0"/>
        <v>142715</v>
      </c>
    </row>
    <row r="57" spans="1:5" x14ac:dyDescent="0.2">
      <c r="A57" s="41" t="s">
        <v>110</v>
      </c>
      <c r="B57" s="42" t="s">
        <v>51</v>
      </c>
      <c r="C57" s="43">
        <v>42769</v>
      </c>
      <c r="D57" s="43">
        <v>43916</v>
      </c>
      <c r="E57" s="44">
        <f t="shared" si="0"/>
        <v>86685</v>
      </c>
    </row>
    <row r="58" spans="1:5" x14ac:dyDescent="0.2">
      <c r="A58" s="41" t="s">
        <v>111</v>
      </c>
      <c r="B58" s="42" t="s">
        <v>52</v>
      </c>
      <c r="C58" s="43">
        <v>20184</v>
      </c>
      <c r="D58" s="43">
        <v>20796</v>
      </c>
      <c r="E58" s="44">
        <f t="shared" si="0"/>
        <v>40980</v>
      </c>
    </row>
    <row r="59" spans="1:5" x14ac:dyDescent="0.2">
      <c r="A59" s="41" t="s">
        <v>174</v>
      </c>
      <c r="B59" s="42" t="s">
        <v>53</v>
      </c>
      <c r="C59" s="43">
        <v>51069</v>
      </c>
      <c r="D59" s="43">
        <v>52569</v>
      </c>
      <c r="E59" s="44">
        <f t="shared" si="0"/>
        <v>103638</v>
      </c>
    </row>
    <row r="60" spans="1:5" x14ac:dyDescent="0.2">
      <c r="A60" s="41" t="s">
        <v>175</v>
      </c>
      <c r="B60" s="42" t="s">
        <v>54</v>
      </c>
      <c r="C60" s="43">
        <v>70678</v>
      </c>
      <c r="D60" s="43">
        <v>73515</v>
      </c>
      <c r="E60" s="44">
        <f t="shared" si="0"/>
        <v>144193</v>
      </c>
    </row>
    <row r="61" spans="1:5" x14ac:dyDescent="0.2">
      <c r="A61" s="41" t="s">
        <v>176</v>
      </c>
      <c r="B61" s="42" t="s">
        <v>55</v>
      </c>
      <c r="C61" s="43">
        <v>29968</v>
      </c>
      <c r="D61" s="43">
        <v>31515</v>
      </c>
      <c r="E61" s="44">
        <f t="shared" si="0"/>
        <v>61483</v>
      </c>
    </row>
    <row r="62" spans="1:5" x14ac:dyDescent="0.2">
      <c r="A62" s="123" t="s">
        <v>115</v>
      </c>
      <c r="B62" s="124"/>
      <c r="C62" s="47">
        <f>SUM(C3:C61)</f>
        <v>4755686</v>
      </c>
      <c r="D62" s="47">
        <f>SUM(D3:D61)</f>
        <v>5040644</v>
      </c>
      <c r="E62" s="47">
        <f>SUM(E3:E61)</f>
        <v>9796330</v>
      </c>
    </row>
  </sheetData>
  <mergeCells count="2">
    <mergeCell ref="A1:E1"/>
    <mergeCell ref="A62:B62"/>
  </mergeCells>
  <phoneticPr fontId="2" type="noConversion"/>
  <pageMargins left="2.0472440944881889" right="0.15748031496062992" top="0.39370078740157483" bottom="0.51181102362204722" header="0.15748031496062992" footer="0.47244094488188981"/>
  <pageSetup paperSize="9" scale="97" orientation="portrait" horizontalDpi="300" verticalDpi="300" r:id="rId1"/>
  <headerFooter alignWithMargins="0">
    <oddHeader>&amp;LΥΠΕΣ-ΔΗΔ&amp;RΕΥΡΩΕΚΛΟΓΕΣ 2024</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workbookViewId="0">
      <selection activeCell="A2" sqref="A1:F1048576"/>
    </sheetView>
  </sheetViews>
  <sheetFormatPr defaultRowHeight="12.75" x14ac:dyDescent="0.2"/>
  <cols>
    <col min="1" max="1" width="7.28515625" style="16" bestFit="1" customWidth="1"/>
    <col min="2" max="2" width="28.85546875" style="49" bestFit="1" customWidth="1"/>
    <col min="3" max="3" width="13.28515625" style="80" customWidth="1"/>
    <col min="4" max="4" width="16.42578125" style="80" customWidth="1"/>
    <col min="5" max="5" width="16.7109375" style="80" customWidth="1"/>
    <col min="6" max="6" width="16.5703125" style="50" customWidth="1"/>
  </cols>
  <sheetData>
    <row r="1" spans="1:8" ht="27" customHeight="1" x14ac:dyDescent="0.2">
      <c r="A1" s="148" t="s">
        <v>205</v>
      </c>
      <c r="B1" s="148"/>
      <c r="C1" s="148"/>
      <c r="D1" s="148"/>
      <c r="E1" s="148"/>
      <c r="F1" s="148"/>
    </row>
    <row r="2" spans="1:8" s="11" customFormat="1" ht="39.75" customHeight="1" x14ac:dyDescent="0.2">
      <c r="A2" s="73" t="s">
        <v>129</v>
      </c>
      <c r="B2" s="76" t="s">
        <v>186</v>
      </c>
      <c r="C2" s="77" t="s">
        <v>187</v>
      </c>
      <c r="D2" s="77" t="s">
        <v>188</v>
      </c>
      <c r="E2" s="77" t="s">
        <v>189</v>
      </c>
      <c r="F2" s="78" t="s">
        <v>190</v>
      </c>
    </row>
    <row r="3" spans="1:8" x14ac:dyDescent="0.2">
      <c r="A3" s="75" t="s">
        <v>56</v>
      </c>
      <c r="B3" s="42" t="s">
        <v>0</v>
      </c>
      <c r="C3" s="43">
        <v>230124</v>
      </c>
      <c r="D3" s="43">
        <v>461</v>
      </c>
      <c r="E3" s="43">
        <v>-11540</v>
      </c>
      <c r="F3" s="43">
        <f>C3+D3+E3</f>
        <v>219045</v>
      </c>
      <c r="H3" s="21"/>
    </row>
    <row r="4" spans="1:8" x14ac:dyDescent="0.2">
      <c r="A4" s="75" t="s">
        <v>57</v>
      </c>
      <c r="B4" s="42" t="s">
        <v>1</v>
      </c>
      <c r="C4" s="43">
        <v>93777</v>
      </c>
      <c r="D4" s="43">
        <v>358</v>
      </c>
      <c r="E4" s="43">
        <v>-1182</v>
      </c>
      <c r="F4" s="43">
        <f t="shared" ref="F4:F61" si="0">C4+D4+E4</f>
        <v>92953</v>
      </c>
      <c r="H4" s="21"/>
    </row>
    <row r="5" spans="1:8" x14ac:dyDescent="0.2">
      <c r="A5" s="75" t="s">
        <v>58</v>
      </c>
      <c r="B5" s="42" t="s">
        <v>2</v>
      </c>
      <c r="C5" s="43">
        <v>120661</v>
      </c>
      <c r="D5" s="43">
        <v>208</v>
      </c>
      <c r="E5" s="43">
        <v>-3770</v>
      </c>
      <c r="F5" s="43">
        <f t="shared" si="0"/>
        <v>117099</v>
      </c>
      <c r="H5" s="21"/>
    </row>
    <row r="6" spans="1:8" x14ac:dyDescent="0.2">
      <c r="A6" s="75" t="s">
        <v>59</v>
      </c>
      <c r="B6" s="42" t="s">
        <v>3</v>
      </c>
      <c r="C6" s="43">
        <v>75798</v>
      </c>
      <c r="D6" s="43">
        <v>220</v>
      </c>
      <c r="E6" s="43">
        <v>-5259</v>
      </c>
      <c r="F6" s="43">
        <f t="shared" si="0"/>
        <v>70759</v>
      </c>
      <c r="H6" s="21"/>
    </row>
    <row r="7" spans="1:8" x14ac:dyDescent="0.2">
      <c r="A7" s="75" t="s">
        <v>60</v>
      </c>
      <c r="B7" s="42" t="s">
        <v>162</v>
      </c>
      <c r="C7" s="43">
        <v>447953</v>
      </c>
      <c r="D7" s="43">
        <v>33146</v>
      </c>
      <c r="E7" s="43">
        <v>-2611</v>
      </c>
      <c r="F7" s="43">
        <f t="shared" si="0"/>
        <v>478488</v>
      </c>
      <c r="H7" s="21"/>
    </row>
    <row r="8" spans="1:8" x14ac:dyDescent="0.2">
      <c r="A8" s="75" t="s">
        <v>61</v>
      </c>
      <c r="B8" s="42" t="s">
        <v>169</v>
      </c>
      <c r="C8" s="43">
        <v>517024</v>
      </c>
      <c r="D8" s="43">
        <v>22102</v>
      </c>
      <c r="E8" s="43">
        <v>-2205</v>
      </c>
      <c r="F8" s="43">
        <f t="shared" si="0"/>
        <v>536921</v>
      </c>
      <c r="H8" s="21"/>
    </row>
    <row r="9" spans="1:8" x14ac:dyDescent="0.2">
      <c r="A9" s="75" t="s">
        <v>62</v>
      </c>
      <c r="B9" s="42" t="s">
        <v>170</v>
      </c>
      <c r="C9" s="43">
        <v>366720</v>
      </c>
      <c r="D9" s="43">
        <v>14051</v>
      </c>
      <c r="E9" s="43">
        <v>-1511</v>
      </c>
      <c r="F9" s="43">
        <f t="shared" si="0"/>
        <v>379260</v>
      </c>
      <c r="H9" s="21"/>
    </row>
    <row r="10" spans="1:8" x14ac:dyDescent="0.2">
      <c r="A10" s="75" t="s">
        <v>63</v>
      </c>
      <c r="B10" s="42" t="s">
        <v>171</v>
      </c>
      <c r="C10" s="43">
        <v>606257</v>
      </c>
      <c r="D10" s="43">
        <v>26411</v>
      </c>
      <c r="E10" s="43">
        <v>-2912</v>
      </c>
      <c r="F10" s="43">
        <f t="shared" si="0"/>
        <v>629756</v>
      </c>
      <c r="H10" s="21"/>
    </row>
    <row r="11" spans="1:8" x14ac:dyDescent="0.2">
      <c r="A11" s="75" t="s">
        <v>64</v>
      </c>
      <c r="B11" s="42" t="s">
        <v>172</v>
      </c>
      <c r="C11" s="43">
        <v>374921</v>
      </c>
      <c r="D11" s="43">
        <v>6628</v>
      </c>
      <c r="E11" s="43">
        <v>-1077</v>
      </c>
      <c r="F11" s="43">
        <f t="shared" si="0"/>
        <v>380472</v>
      </c>
      <c r="H11" s="21"/>
    </row>
    <row r="12" spans="1:8" x14ac:dyDescent="0.2">
      <c r="A12" s="75" t="s">
        <v>65</v>
      </c>
      <c r="B12" s="42" t="s">
        <v>173</v>
      </c>
      <c r="C12" s="43">
        <v>133727</v>
      </c>
      <c r="D12" s="43">
        <v>1015</v>
      </c>
      <c r="E12" s="43">
        <v>-308</v>
      </c>
      <c r="F12" s="43">
        <f t="shared" si="0"/>
        <v>134434</v>
      </c>
      <c r="H12" s="21"/>
    </row>
    <row r="13" spans="1:8" x14ac:dyDescent="0.2">
      <c r="A13" s="75" t="s">
        <v>66</v>
      </c>
      <c r="B13" s="42" t="s">
        <v>163</v>
      </c>
      <c r="C13" s="43">
        <v>185205</v>
      </c>
      <c r="D13" s="43">
        <v>4460</v>
      </c>
      <c r="E13" s="43">
        <v>-1023</v>
      </c>
      <c r="F13" s="43">
        <f t="shared" si="0"/>
        <v>188642</v>
      </c>
      <c r="H13" s="21"/>
    </row>
    <row r="14" spans="1:8" x14ac:dyDescent="0.2">
      <c r="A14" s="75" t="s">
        <v>67</v>
      </c>
      <c r="B14" s="42" t="s">
        <v>164</v>
      </c>
      <c r="C14" s="43">
        <v>264295</v>
      </c>
      <c r="D14" s="43">
        <v>4626</v>
      </c>
      <c r="E14" s="43">
        <v>-880</v>
      </c>
      <c r="F14" s="43">
        <f t="shared" si="0"/>
        <v>268041</v>
      </c>
      <c r="H14" s="21"/>
    </row>
    <row r="15" spans="1:8" x14ac:dyDescent="0.2">
      <c r="A15" s="75" t="s">
        <v>68</v>
      </c>
      <c r="B15" s="42" t="s">
        <v>9</v>
      </c>
      <c r="C15" s="43">
        <v>279075</v>
      </c>
      <c r="D15" s="43">
        <v>2373</v>
      </c>
      <c r="E15" s="43">
        <v>-3934</v>
      </c>
      <c r="F15" s="43">
        <f t="shared" si="0"/>
        <v>277514</v>
      </c>
      <c r="H15" s="21"/>
    </row>
    <row r="16" spans="1:8" x14ac:dyDescent="0.2">
      <c r="A16" s="75" t="s">
        <v>69</v>
      </c>
      <c r="B16" s="42" t="s">
        <v>10</v>
      </c>
      <c r="C16" s="43">
        <v>104091</v>
      </c>
      <c r="D16" s="43">
        <v>492</v>
      </c>
      <c r="E16" s="43">
        <v>-1378</v>
      </c>
      <c r="F16" s="43">
        <f t="shared" si="0"/>
        <v>103205</v>
      </c>
      <c r="H16" s="21"/>
    </row>
    <row r="17" spans="1:8" x14ac:dyDescent="0.2">
      <c r="A17" s="75" t="s">
        <v>70</v>
      </c>
      <c r="B17" s="42" t="s">
        <v>11</v>
      </c>
      <c r="C17" s="43">
        <v>39320</v>
      </c>
      <c r="D17" s="43">
        <v>51</v>
      </c>
      <c r="E17" s="43">
        <v>-1612</v>
      </c>
      <c r="F17" s="43">
        <f t="shared" si="0"/>
        <v>37759</v>
      </c>
      <c r="H17" s="21"/>
    </row>
    <row r="18" spans="1:8" x14ac:dyDescent="0.2">
      <c r="A18" s="75" t="s">
        <v>71</v>
      </c>
      <c r="B18" s="42" t="s">
        <v>12</v>
      </c>
      <c r="C18" s="43">
        <v>113417</v>
      </c>
      <c r="D18" s="43">
        <v>215</v>
      </c>
      <c r="E18" s="43">
        <v>-2247</v>
      </c>
      <c r="F18" s="43">
        <f t="shared" si="0"/>
        <v>111385</v>
      </c>
      <c r="H18" s="21"/>
    </row>
    <row r="19" spans="1:8" x14ac:dyDescent="0.2">
      <c r="A19" s="75" t="s">
        <v>72</v>
      </c>
      <c r="B19" s="42" t="s">
        <v>13</v>
      </c>
      <c r="C19" s="43">
        <v>195469</v>
      </c>
      <c r="D19" s="43">
        <v>2504</v>
      </c>
      <c r="E19" s="43">
        <v>-3120</v>
      </c>
      <c r="F19" s="43">
        <f t="shared" si="0"/>
        <v>194853</v>
      </c>
      <c r="H19" s="21"/>
    </row>
    <row r="20" spans="1:8" x14ac:dyDescent="0.2">
      <c r="A20" s="75" t="s">
        <v>73</v>
      </c>
      <c r="B20" s="42" t="s">
        <v>14</v>
      </c>
      <c r="C20" s="43">
        <v>158237</v>
      </c>
      <c r="D20" s="43">
        <v>870</v>
      </c>
      <c r="E20" s="43">
        <v>-4201</v>
      </c>
      <c r="F20" s="43">
        <f t="shared" si="0"/>
        <v>154906</v>
      </c>
      <c r="H20" s="21"/>
    </row>
    <row r="21" spans="1:8" x14ac:dyDescent="0.2">
      <c r="A21" s="75" t="s">
        <v>74</v>
      </c>
      <c r="B21" s="42" t="s">
        <v>15</v>
      </c>
      <c r="C21" s="43">
        <v>198189</v>
      </c>
      <c r="D21" s="43">
        <v>899</v>
      </c>
      <c r="E21" s="43">
        <v>-2380</v>
      </c>
      <c r="F21" s="43">
        <f t="shared" si="0"/>
        <v>196708</v>
      </c>
      <c r="H21" s="21"/>
    </row>
    <row r="22" spans="1:8" x14ac:dyDescent="0.2">
      <c r="A22" s="75" t="s">
        <v>75</v>
      </c>
      <c r="B22" s="42" t="s">
        <v>16</v>
      </c>
      <c r="C22" s="43">
        <v>28881</v>
      </c>
      <c r="D22" s="43">
        <v>28</v>
      </c>
      <c r="E22" s="43">
        <v>-2589</v>
      </c>
      <c r="F22" s="43">
        <f t="shared" si="0"/>
        <v>26320</v>
      </c>
      <c r="H22" s="21"/>
    </row>
    <row r="23" spans="1:8" x14ac:dyDescent="0.2">
      <c r="A23" s="75" t="s">
        <v>76</v>
      </c>
      <c r="B23" s="42" t="s">
        <v>17</v>
      </c>
      <c r="C23" s="43">
        <v>40723</v>
      </c>
      <c r="D23" s="43">
        <v>377</v>
      </c>
      <c r="E23" s="43">
        <v>-1009</v>
      </c>
      <c r="F23" s="43">
        <f t="shared" si="0"/>
        <v>40091</v>
      </c>
      <c r="H23" s="21"/>
    </row>
    <row r="24" spans="1:8" x14ac:dyDescent="0.2">
      <c r="A24" s="75" t="s">
        <v>77</v>
      </c>
      <c r="B24" s="42" t="s">
        <v>18</v>
      </c>
      <c r="C24" s="43">
        <v>164426</v>
      </c>
      <c r="D24" s="43">
        <v>403</v>
      </c>
      <c r="E24" s="43">
        <v>-6100</v>
      </c>
      <c r="F24" s="43">
        <f t="shared" si="0"/>
        <v>158729</v>
      </c>
      <c r="H24" s="21"/>
    </row>
    <row r="25" spans="1:8" x14ac:dyDescent="0.2">
      <c r="A25" s="75" t="s">
        <v>78</v>
      </c>
      <c r="B25" s="42" t="s">
        <v>19</v>
      </c>
      <c r="C25" s="43">
        <v>134379</v>
      </c>
      <c r="D25" s="43">
        <v>488</v>
      </c>
      <c r="E25" s="43">
        <v>-1606</v>
      </c>
      <c r="F25" s="43">
        <f t="shared" si="0"/>
        <v>133261</v>
      </c>
      <c r="H25" s="21"/>
    </row>
    <row r="26" spans="1:8" x14ac:dyDescent="0.2">
      <c r="A26" s="75" t="s">
        <v>79</v>
      </c>
      <c r="B26" s="42" t="s">
        <v>20</v>
      </c>
      <c r="C26" s="43">
        <v>259684</v>
      </c>
      <c r="D26" s="43">
        <v>3411</v>
      </c>
      <c r="E26" s="43">
        <v>-4019</v>
      </c>
      <c r="F26" s="43">
        <f t="shared" si="0"/>
        <v>259076</v>
      </c>
      <c r="H26" s="21"/>
    </row>
    <row r="27" spans="1:8" x14ac:dyDescent="0.2">
      <c r="A27" s="75" t="s">
        <v>80</v>
      </c>
      <c r="B27" s="42" t="s">
        <v>21</v>
      </c>
      <c r="C27" s="43">
        <v>59768</v>
      </c>
      <c r="D27" s="43">
        <v>172</v>
      </c>
      <c r="E27" s="43">
        <v>-2703</v>
      </c>
      <c r="F27" s="43">
        <f t="shared" si="0"/>
        <v>57237</v>
      </c>
      <c r="H27" s="21"/>
    </row>
    <row r="28" spans="1:8" x14ac:dyDescent="0.2">
      <c r="A28" s="75" t="s">
        <v>81</v>
      </c>
      <c r="B28" s="42" t="s">
        <v>165</v>
      </c>
      <c r="C28" s="43">
        <v>534359</v>
      </c>
      <c r="D28" s="43">
        <v>16522</v>
      </c>
      <c r="E28" s="43">
        <v>-4590</v>
      </c>
      <c r="F28" s="43">
        <f t="shared" si="0"/>
        <v>546291</v>
      </c>
      <c r="H28" s="21"/>
    </row>
    <row r="29" spans="1:8" x14ac:dyDescent="0.2">
      <c r="A29" s="75" t="s">
        <v>82</v>
      </c>
      <c r="B29" s="42" t="s">
        <v>166</v>
      </c>
      <c r="C29" s="43">
        <v>298606</v>
      </c>
      <c r="D29" s="43">
        <v>2477</v>
      </c>
      <c r="E29" s="43">
        <v>-1722</v>
      </c>
      <c r="F29" s="43">
        <f t="shared" si="0"/>
        <v>299361</v>
      </c>
      <c r="H29" s="21"/>
    </row>
    <row r="30" spans="1:8" x14ac:dyDescent="0.2">
      <c r="A30" s="75" t="s">
        <v>83</v>
      </c>
      <c r="B30" s="42" t="s">
        <v>24</v>
      </c>
      <c r="C30" s="43">
        <v>168002</v>
      </c>
      <c r="D30" s="43">
        <v>1316</v>
      </c>
      <c r="E30" s="43">
        <v>-7197</v>
      </c>
      <c r="F30" s="43">
        <f t="shared" si="0"/>
        <v>162121</v>
      </c>
      <c r="H30" s="21"/>
    </row>
    <row r="31" spans="1:8" x14ac:dyDescent="0.2">
      <c r="A31" s="75" t="s">
        <v>84</v>
      </c>
      <c r="B31" s="42" t="s">
        <v>25</v>
      </c>
      <c r="C31" s="43">
        <v>140790</v>
      </c>
      <c r="D31" s="43">
        <v>584</v>
      </c>
      <c r="E31" s="43">
        <v>-2381</v>
      </c>
      <c r="F31" s="43">
        <f t="shared" si="0"/>
        <v>138993</v>
      </c>
      <c r="H31" s="21"/>
    </row>
    <row r="32" spans="1:8" x14ac:dyDescent="0.2">
      <c r="A32" s="75" t="s">
        <v>85</v>
      </c>
      <c r="B32" s="42" t="s">
        <v>26</v>
      </c>
      <c r="C32" s="43">
        <v>124339</v>
      </c>
      <c r="D32" s="43">
        <v>202</v>
      </c>
      <c r="E32" s="43">
        <v>-5304</v>
      </c>
      <c r="F32" s="43">
        <f t="shared" si="0"/>
        <v>119237</v>
      </c>
      <c r="H32" s="21"/>
    </row>
    <row r="33" spans="1:8" x14ac:dyDescent="0.2">
      <c r="A33" s="75" t="s">
        <v>86</v>
      </c>
      <c r="B33" s="42" t="s">
        <v>27</v>
      </c>
      <c r="C33" s="43">
        <v>61449</v>
      </c>
      <c r="D33" s="43">
        <v>112</v>
      </c>
      <c r="E33" s="43">
        <v>-980</v>
      </c>
      <c r="F33" s="43">
        <f t="shared" si="0"/>
        <v>60581</v>
      </c>
      <c r="H33" s="21"/>
    </row>
    <row r="34" spans="1:8" x14ac:dyDescent="0.2">
      <c r="A34" s="75" t="s">
        <v>87</v>
      </c>
      <c r="B34" s="42" t="s">
        <v>28</v>
      </c>
      <c r="C34" s="43">
        <v>105576</v>
      </c>
      <c r="D34" s="43">
        <v>1434</v>
      </c>
      <c r="E34" s="43">
        <v>-2865</v>
      </c>
      <c r="F34" s="43">
        <f t="shared" si="0"/>
        <v>104145</v>
      </c>
      <c r="H34" s="21"/>
    </row>
    <row r="35" spans="1:8" x14ac:dyDescent="0.2">
      <c r="A35" s="75" t="s">
        <v>88</v>
      </c>
      <c r="B35" s="42" t="s">
        <v>29</v>
      </c>
      <c r="C35" s="43">
        <v>54087</v>
      </c>
      <c r="D35" s="43">
        <v>390</v>
      </c>
      <c r="E35" s="43">
        <v>-2325</v>
      </c>
      <c r="F35" s="43">
        <f t="shared" si="0"/>
        <v>52152</v>
      </c>
      <c r="H35" s="21"/>
    </row>
    <row r="36" spans="1:8" x14ac:dyDescent="0.2">
      <c r="A36" s="75" t="s">
        <v>89</v>
      </c>
      <c r="B36" s="42" t="s">
        <v>30</v>
      </c>
      <c r="C36" s="43">
        <v>99511</v>
      </c>
      <c r="D36" s="43">
        <v>171</v>
      </c>
      <c r="E36" s="43">
        <v>-1478</v>
      </c>
      <c r="F36" s="43">
        <f t="shared" si="0"/>
        <v>98204</v>
      </c>
      <c r="H36" s="21"/>
    </row>
    <row r="37" spans="1:8" x14ac:dyDescent="0.2">
      <c r="A37" s="75" t="s">
        <v>90</v>
      </c>
      <c r="B37" s="42" t="s">
        <v>31</v>
      </c>
      <c r="C37" s="43">
        <v>159348</v>
      </c>
      <c r="D37" s="43">
        <v>387</v>
      </c>
      <c r="E37" s="43">
        <v>-3247</v>
      </c>
      <c r="F37" s="43">
        <f t="shared" si="0"/>
        <v>156488</v>
      </c>
      <c r="H37" s="21"/>
    </row>
    <row r="38" spans="1:8" x14ac:dyDescent="0.2">
      <c r="A38" s="75" t="s">
        <v>91</v>
      </c>
      <c r="B38" s="42" t="s">
        <v>32</v>
      </c>
      <c r="C38" s="43">
        <v>138970</v>
      </c>
      <c r="D38" s="43">
        <v>702</v>
      </c>
      <c r="E38" s="43">
        <v>-1531</v>
      </c>
      <c r="F38" s="43">
        <f t="shared" si="0"/>
        <v>138141</v>
      </c>
      <c r="H38" s="21"/>
    </row>
    <row r="39" spans="1:8" x14ac:dyDescent="0.2">
      <c r="A39" s="75" t="s">
        <v>92</v>
      </c>
      <c r="B39" s="42" t="s">
        <v>33</v>
      </c>
      <c r="C39" s="43">
        <v>126608</v>
      </c>
      <c r="D39" s="43">
        <v>2328</v>
      </c>
      <c r="E39" s="43">
        <v>-4124</v>
      </c>
      <c r="F39" s="43">
        <f t="shared" si="0"/>
        <v>124812</v>
      </c>
      <c r="H39" s="21"/>
    </row>
    <row r="40" spans="1:8" x14ac:dyDescent="0.2">
      <c r="A40" s="75" t="s">
        <v>93</v>
      </c>
      <c r="B40" s="42" t="s">
        <v>34</v>
      </c>
      <c r="C40" s="43">
        <v>118835</v>
      </c>
      <c r="D40" s="43">
        <v>268</v>
      </c>
      <c r="E40" s="43">
        <v>-3115</v>
      </c>
      <c r="F40" s="43">
        <f t="shared" si="0"/>
        <v>115988</v>
      </c>
      <c r="H40" s="21"/>
    </row>
    <row r="41" spans="1:8" x14ac:dyDescent="0.2">
      <c r="A41" s="75" t="s">
        <v>94</v>
      </c>
      <c r="B41" s="42" t="s">
        <v>35</v>
      </c>
      <c r="C41" s="43">
        <v>250456</v>
      </c>
      <c r="D41" s="43">
        <v>1496</v>
      </c>
      <c r="E41" s="43">
        <v>-3417</v>
      </c>
      <c r="F41" s="43">
        <f t="shared" si="0"/>
        <v>248535</v>
      </c>
      <c r="H41" s="21"/>
    </row>
    <row r="42" spans="1:8" x14ac:dyDescent="0.2">
      <c r="A42" s="75" t="s">
        <v>95</v>
      </c>
      <c r="B42" s="42" t="s">
        <v>36</v>
      </c>
      <c r="C42" s="43">
        <v>67890</v>
      </c>
      <c r="D42" s="43">
        <v>730</v>
      </c>
      <c r="E42" s="43">
        <v>-2009</v>
      </c>
      <c r="F42" s="43">
        <f t="shared" si="0"/>
        <v>66611</v>
      </c>
      <c r="H42" s="21"/>
    </row>
    <row r="43" spans="1:8" x14ac:dyDescent="0.2">
      <c r="A43" s="75" t="s">
        <v>96</v>
      </c>
      <c r="B43" s="42" t="s">
        <v>37</v>
      </c>
      <c r="C43" s="43">
        <v>121949</v>
      </c>
      <c r="D43" s="43">
        <v>1080</v>
      </c>
      <c r="E43" s="43">
        <v>-4458</v>
      </c>
      <c r="F43" s="43">
        <f t="shared" si="0"/>
        <v>118571</v>
      </c>
      <c r="H43" s="21"/>
    </row>
    <row r="44" spans="1:8" x14ac:dyDescent="0.2">
      <c r="A44" s="75" t="s">
        <v>97</v>
      </c>
      <c r="B44" s="42" t="s">
        <v>38</v>
      </c>
      <c r="C44" s="43">
        <v>28760</v>
      </c>
      <c r="D44" s="43">
        <v>203</v>
      </c>
      <c r="E44" s="43">
        <v>-1418</v>
      </c>
      <c r="F44" s="43">
        <f t="shared" si="0"/>
        <v>27545</v>
      </c>
      <c r="H44" s="21"/>
    </row>
    <row r="45" spans="1:8" x14ac:dyDescent="0.2">
      <c r="A45" s="75" t="s">
        <v>98</v>
      </c>
      <c r="B45" s="42" t="s">
        <v>39</v>
      </c>
      <c r="C45" s="43">
        <v>173123</v>
      </c>
      <c r="D45" s="43">
        <v>1347</v>
      </c>
      <c r="E45" s="43">
        <v>-2776</v>
      </c>
      <c r="F45" s="43">
        <f t="shared" si="0"/>
        <v>171694</v>
      </c>
      <c r="H45" s="21"/>
    </row>
    <row r="46" spans="1:8" x14ac:dyDescent="0.2">
      <c r="A46" s="75" t="s">
        <v>99</v>
      </c>
      <c r="B46" s="42" t="s">
        <v>40</v>
      </c>
      <c r="C46" s="43">
        <v>189294</v>
      </c>
      <c r="D46" s="43">
        <v>696</v>
      </c>
      <c r="E46" s="43">
        <v>-6207</v>
      </c>
      <c r="F46" s="43">
        <f t="shared" si="0"/>
        <v>183783</v>
      </c>
      <c r="H46" s="21"/>
    </row>
    <row r="47" spans="1:8" x14ac:dyDescent="0.2">
      <c r="A47" s="75" t="s">
        <v>100</v>
      </c>
      <c r="B47" s="42" t="s">
        <v>41</v>
      </c>
      <c r="C47" s="43">
        <v>120129</v>
      </c>
      <c r="D47" s="43">
        <v>537</v>
      </c>
      <c r="E47" s="43">
        <v>-1385</v>
      </c>
      <c r="F47" s="43">
        <f t="shared" si="0"/>
        <v>119281</v>
      </c>
      <c r="H47" s="21"/>
    </row>
    <row r="48" spans="1:8" x14ac:dyDescent="0.2">
      <c r="A48" s="75" t="s">
        <v>101</v>
      </c>
      <c r="B48" s="42" t="s">
        <v>42</v>
      </c>
      <c r="C48" s="43">
        <v>144413</v>
      </c>
      <c r="D48" s="43">
        <v>204</v>
      </c>
      <c r="E48" s="43">
        <v>-1677</v>
      </c>
      <c r="F48" s="43">
        <f t="shared" si="0"/>
        <v>142940</v>
      </c>
      <c r="H48" s="21"/>
    </row>
    <row r="49" spans="1:8" x14ac:dyDescent="0.2">
      <c r="A49" s="75" t="s">
        <v>102</v>
      </c>
      <c r="B49" s="42" t="s">
        <v>43</v>
      </c>
      <c r="C49" s="43">
        <v>130839</v>
      </c>
      <c r="D49" s="43">
        <v>436</v>
      </c>
      <c r="E49" s="43">
        <v>-1414</v>
      </c>
      <c r="F49" s="43">
        <f t="shared" si="0"/>
        <v>129861</v>
      </c>
      <c r="H49" s="21"/>
    </row>
    <row r="50" spans="1:8" x14ac:dyDescent="0.2">
      <c r="A50" s="75" t="s">
        <v>103</v>
      </c>
      <c r="B50" s="42" t="s">
        <v>44</v>
      </c>
      <c r="C50" s="43">
        <v>65770</v>
      </c>
      <c r="D50" s="43">
        <v>276</v>
      </c>
      <c r="E50" s="43">
        <v>-3257</v>
      </c>
      <c r="F50" s="43">
        <f t="shared" si="0"/>
        <v>62789</v>
      </c>
      <c r="H50" s="21"/>
    </row>
    <row r="51" spans="1:8" x14ac:dyDescent="0.2">
      <c r="A51" s="75" t="s">
        <v>104</v>
      </c>
      <c r="B51" s="42" t="s">
        <v>45</v>
      </c>
      <c r="C51" s="43">
        <v>73710</v>
      </c>
      <c r="D51" s="43">
        <v>1288</v>
      </c>
      <c r="E51" s="43">
        <v>-2322</v>
      </c>
      <c r="F51" s="43">
        <f t="shared" si="0"/>
        <v>72676</v>
      </c>
      <c r="H51" s="21"/>
    </row>
    <row r="52" spans="1:8" x14ac:dyDescent="0.2">
      <c r="A52" s="75" t="s">
        <v>105</v>
      </c>
      <c r="B52" s="42" t="s">
        <v>46</v>
      </c>
      <c r="C52" s="43">
        <v>116869</v>
      </c>
      <c r="D52" s="43">
        <v>542</v>
      </c>
      <c r="E52" s="43">
        <v>-1309</v>
      </c>
      <c r="F52" s="43">
        <f t="shared" si="0"/>
        <v>116102</v>
      </c>
      <c r="H52" s="21"/>
    </row>
    <row r="53" spans="1:8" x14ac:dyDescent="0.2">
      <c r="A53" s="75" t="s">
        <v>106</v>
      </c>
      <c r="B53" s="42" t="s">
        <v>47</v>
      </c>
      <c r="C53" s="43">
        <v>48679</v>
      </c>
      <c r="D53" s="43">
        <v>584</v>
      </c>
      <c r="E53" s="43">
        <v>-1911</v>
      </c>
      <c r="F53" s="43">
        <f t="shared" si="0"/>
        <v>47352</v>
      </c>
      <c r="H53" s="21"/>
    </row>
    <row r="54" spans="1:8" x14ac:dyDescent="0.2">
      <c r="A54" s="75" t="s">
        <v>107</v>
      </c>
      <c r="B54" s="42" t="s">
        <v>48</v>
      </c>
      <c r="C54" s="43">
        <v>218795</v>
      </c>
      <c r="D54" s="43">
        <v>369</v>
      </c>
      <c r="E54" s="43">
        <v>-4379</v>
      </c>
      <c r="F54" s="43">
        <f t="shared" si="0"/>
        <v>214785</v>
      </c>
      <c r="H54" s="21"/>
    </row>
    <row r="55" spans="1:8" x14ac:dyDescent="0.2">
      <c r="A55" s="75" t="s">
        <v>108</v>
      </c>
      <c r="B55" s="42" t="s">
        <v>49</v>
      </c>
      <c r="C55" s="43">
        <v>143359</v>
      </c>
      <c r="D55" s="43">
        <v>283</v>
      </c>
      <c r="E55" s="43">
        <v>-3979</v>
      </c>
      <c r="F55" s="43">
        <f t="shared" si="0"/>
        <v>139663</v>
      </c>
      <c r="H55" s="21"/>
    </row>
    <row r="56" spans="1:8" x14ac:dyDescent="0.2">
      <c r="A56" s="75" t="s">
        <v>109</v>
      </c>
      <c r="B56" s="42" t="s">
        <v>50</v>
      </c>
      <c r="C56" s="43">
        <v>142715</v>
      </c>
      <c r="D56" s="43">
        <v>519</v>
      </c>
      <c r="E56" s="43">
        <v>-3557</v>
      </c>
      <c r="F56" s="43">
        <f t="shared" si="0"/>
        <v>139677</v>
      </c>
      <c r="H56" s="21"/>
    </row>
    <row r="57" spans="1:8" x14ac:dyDescent="0.2">
      <c r="A57" s="75" t="s">
        <v>110</v>
      </c>
      <c r="B57" s="42" t="s">
        <v>51</v>
      </c>
      <c r="C57" s="43">
        <v>86685</v>
      </c>
      <c r="D57" s="43">
        <v>126</v>
      </c>
      <c r="E57" s="43">
        <v>-1064</v>
      </c>
      <c r="F57" s="43">
        <f t="shared" si="0"/>
        <v>85747</v>
      </c>
      <c r="H57" s="21"/>
    </row>
    <row r="58" spans="1:8" x14ac:dyDescent="0.2">
      <c r="A58" s="75" t="s">
        <v>111</v>
      </c>
      <c r="B58" s="42" t="s">
        <v>52</v>
      </c>
      <c r="C58" s="43">
        <v>40980</v>
      </c>
      <c r="D58" s="43">
        <v>107</v>
      </c>
      <c r="E58" s="43">
        <v>-1506</v>
      </c>
      <c r="F58" s="43">
        <f t="shared" si="0"/>
        <v>39581</v>
      </c>
      <c r="H58" s="21"/>
    </row>
    <row r="59" spans="1:8" x14ac:dyDescent="0.2">
      <c r="A59" s="75" t="s">
        <v>174</v>
      </c>
      <c r="B59" s="42" t="s">
        <v>53</v>
      </c>
      <c r="C59" s="43">
        <v>103638</v>
      </c>
      <c r="D59" s="79">
        <v>359</v>
      </c>
      <c r="E59" s="79">
        <v>-1302</v>
      </c>
      <c r="F59" s="43">
        <f t="shared" si="0"/>
        <v>102695</v>
      </c>
      <c r="H59" s="21"/>
    </row>
    <row r="60" spans="1:8" x14ac:dyDescent="0.2">
      <c r="A60" s="75" t="s">
        <v>175</v>
      </c>
      <c r="B60" s="42" t="s">
        <v>54</v>
      </c>
      <c r="C60" s="43">
        <v>144193</v>
      </c>
      <c r="D60" s="43">
        <v>2374</v>
      </c>
      <c r="E60" s="43">
        <v>-3335</v>
      </c>
      <c r="F60" s="43">
        <f t="shared" si="0"/>
        <v>143232</v>
      </c>
      <c r="H60" s="21"/>
    </row>
    <row r="61" spans="1:8" x14ac:dyDescent="0.2">
      <c r="A61" s="75" t="s">
        <v>176</v>
      </c>
      <c r="B61" s="42" t="s">
        <v>55</v>
      </c>
      <c r="C61" s="43">
        <v>61483</v>
      </c>
      <c r="D61" s="43">
        <v>561</v>
      </c>
      <c r="E61" s="43">
        <v>-2262</v>
      </c>
      <c r="F61" s="43">
        <f t="shared" si="0"/>
        <v>59782</v>
      </c>
      <c r="H61" s="21"/>
    </row>
    <row r="62" spans="1:8" x14ac:dyDescent="0.2">
      <c r="A62" s="125" t="s">
        <v>121</v>
      </c>
      <c r="B62" s="149"/>
      <c r="C62" s="47">
        <f>SUM(C3:C61)</f>
        <v>9796330</v>
      </c>
      <c r="D62" s="47">
        <f t="shared" ref="D62:F62" si="1">SUM(D3:D61)</f>
        <v>166979</v>
      </c>
      <c r="E62" s="47">
        <f t="shared" si="1"/>
        <v>-166979</v>
      </c>
      <c r="F62" s="47">
        <f t="shared" si="1"/>
        <v>9796330</v>
      </c>
    </row>
  </sheetData>
  <autoFilter ref="A2:F61"/>
  <mergeCells count="2">
    <mergeCell ref="A1:F1"/>
    <mergeCell ref="A62:B62"/>
  </mergeCells>
  <phoneticPr fontId="2" type="noConversion"/>
  <printOptions horizontalCentered="1"/>
  <pageMargins left="0.74803149606299213" right="0.74803149606299213" top="0.39370078740157483" bottom="0.47244094488188981" header="0.15748031496062992" footer="0.47244094488188981"/>
  <pageSetup paperSize="9" orientation="portrait" horizontalDpi="300" verticalDpi="300" r:id="rId1"/>
  <headerFooter alignWithMargins="0">
    <oddHeader>&amp;LΥΠΕΣ-ΔΗΔ&amp;RΕΥΡΩΕΚΛΟΓΕΣ 2024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workbookViewId="0">
      <selection activeCell="E11" sqref="E11"/>
    </sheetView>
  </sheetViews>
  <sheetFormatPr defaultRowHeight="12.75" x14ac:dyDescent="0.2"/>
  <cols>
    <col min="1" max="1" width="9.140625" style="16"/>
    <col min="2" max="2" width="13.28515625" style="16" customWidth="1"/>
    <col min="3" max="3" width="15.7109375" style="16" customWidth="1"/>
    <col min="4" max="4" width="21.140625" style="16" customWidth="1"/>
    <col min="5" max="5" width="19.140625" style="16" customWidth="1"/>
    <col min="6" max="6" width="16.85546875" style="16" customWidth="1"/>
    <col min="7" max="11" width="9.140625" style="16"/>
    <col min="12" max="12" width="60.42578125" style="16" customWidth="1"/>
    <col min="13" max="13" width="17" style="16" customWidth="1"/>
    <col min="14" max="14" width="10" customWidth="1"/>
  </cols>
  <sheetData>
    <row r="1" spans="1:13" x14ac:dyDescent="0.2">
      <c r="A1" s="148" t="s">
        <v>205</v>
      </c>
      <c r="B1" s="148"/>
      <c r="C1" s="148"/>
      <c r="D1" s="148"/>
      <c r="E1" s="148"/>
      <c r="F1" s="148"/>
    </row>
    <row r="2" spans="1:13" ht="38.25" x14ac:dyDescent="0.2">
      <c r="A2" s="73" t="s">
        <v>129</v>
      </c>
      <c r="B2" s="76" t="s">
        <v>186</v>
      </c>
      <c r="C2" s="77" t="s">
        <v>187</v>
      </c>
      <c r="D2" s="77" t="s">
        <v>188</v>
      </c>
      <c r="E2" s="77" t="s">
        <v>189</v>
      </c>
      <c r="F2" s="78" t="s">
        <v>190</v>
      </c>
      <c r="K2" s="81" t="s">
        <v>129</v>
      </c>
      <c r="L2" s="82" t="s">
        <v>390</v>
      </c>
      <c r="M2" s="83" t="s">
        <v>191</v>
      </c>
    </row>
    <row r="3" spans="1:13" x14ac:dyDescent="0.2">
      <c r="A3" s="75" t="s">
        <v>60</v>
      </c>
      <c r="B3" s="42" t="s">
        <v>162</v>
      </c>
      <c r="C3" s="43">
        <v>468323</v>
      </c>
      <c r="D3" s="43">
        <v>24266</v>
      </c>
      <c r="E3" s="43">
        <v>-1427</v>
      </c>
      <c r="F3" s="43">
        <f t="shared" ref="F3:F12" si="0">C3+D3+E3</f>
        <v>491162</v>
      </c>
      <c r="K3" s="75" t="s">
        <v>60</v>
      </c>
      <c r="L3" s="42" t="s">
        <v>162</v>
      </c>
      <c r="M3" s="54">
        <f>D3</f>
        <v>24266</v>
      </c>
    </row>
    <row r="4" spans="1:13" x14ac:dyDescent="0.2">
      <c r="A4" s="75" t="s">
        <v>63</v>
      </c>
      <c r="B4" s="42" t="s">
        <v>171</v>
      </c>
      <c r="C4" s="43">
        <v>608358</v>
      </c>
      <c r="D4" s="43">
        <v>19994</v>
      </c>
      <c r="E4" s="43">
        <v>-1143</v>
      </c>
      <c r="F4" s="43">
        <f t="shared" si="0"/>
        <v>627209</v>
      </c>
      <c r="K4" s="75" t="s">
        <v>63</v>
      </c>
      <c r="L4" s="42" t="s">
        <v>171</v>
      </c>
      <c r="M4" s="54">
        <f t="shared" ref="M4:M11" si="1">D4</f>
        <v>19994</v>
      </c>
    </row>
    <row r="5" spans="1:13" x14ac:dyDescent="0.2">
      <c r="A5" s="75" t="s">
        <v>61</v>
      </c>
      <c r="B5" s="42" t="s">
        <v>169</v>
      </c>
      <c r="C5" s="43">
        <v>509950</v>
      </c>
      <c r="D5" s="43">
        <v>16715</v>
      </c>
      <c r="E5" s="43">
        <v>-864</v>
      </c>
      <c r="F5" s="43">
        <f t="shared" si="0"/>
        <v>525801</v>
      </c>
      <c r="K5" s="75" t="s">
        <v>61</v>
      </c>
      <c r="L5" s="42" t="s">
        <v>169</v>
      </c>
      <c r="M5" s="54">
        <f t="shared" si="1"/>
        <v>16715</v>
      </c>
    </row>
    <row r="6" spans="1:13" x14ac:dyDescent="0.2">
      <c r="A6" s="75" t="s">
        <v>62</v>
      </c>
      <c r="B6" s="42" t="s">
        <v>170</v>
      </c>
      <c r="C6" s="43">
        <v>368264</v>
      </c>
      <c r="D6" s="43">
        <v>11393</v>
      </c>
      <c r="E6" s="43">
        <v>-558</v>
      </c>
      <c r="F6" s="43">
        <f t="shared" si="0"/>
        <v>379099</v>
      </c>
      <c r="K6" s="75" t="s">
        <v>62</v>
      </c>
      <c r="L6" s="42" t="s">
        <v>170</v>
      </c>
      <c r="M6" s="54">
        <f t="shared" si="1"/>
        <v>11393</v>
      </c>
    </row>
    <row r="7" spans="1:13" x14ac:dyDescent="0.2">
      <c r="A7" s="75" t="s">
        <v>81</v>
      </c>
      <c r="B7" s="42" t="s">
        <v>165</v>
      </c>
      <c r="C7" s="43">
        <v>530299</v>
      </c>
      <c r="D7" s="43">
        <v>10682</v>
      </c>
      <c r="E7" s="43">
        <v>-1880</v>
      </c>
      <c r="F7" s="43">
        <f t="shared" si="0"/>
        <v>539101</v>
      </c>
      <c r="K7" s="75" t="s">
        <v>81</v>
      </c>
      <c r="L7" s="42" t="s">
        <v>165</v>
      </c>
      <c r="M7" s="54">
        <f t="shared" si="1"/>
        <v>10682</v>
      </c>
    </row>
    <row r="8" spans="1:13" x14ac:dyDescent="0.2">
      <c r="A8" s="75" t="s">
        <v>64</v>
      </c>
      <c r="B8" s="42" t="s">
        <v>172</v>
      </c>
      <c r="C8" s="43">
        <v>358364</v>
      </c>
      <c r="D8" s="43">
        <v>4506</v>
      </c>
      <c r="E8" s="43">
        <v>-334</v>
      </c>
      <c r="F8" s="43">
        <f t="shared" si="0"/>
        <v>362536</v>
      </c>
      <c r="K8" s="75" t="s">
        <v>64</v>
      </c>
      <c r="L8" s="42" t="s">
        <v>172</v>
      </c>
      <c r="M8" s="54">
        <f t="shared" si="1"/>
        <v>4506</v>
      </c>
    </row>
    <row r="9" spans="1:13" x14ac:dyDescent="0.2">
      <c r="A9" s="75" t="s">
        <v>67</v>
      </c>
      <c r="B9" s="42" t="s">
        <v>164</v>
      </c>
      <c r="C9" s="43">
        <v>270428</v>
      </c>
      <c r="D9" s="43">
        <v>3560</v>
      </c>
      <c r="E9" s="43">
        <v>-325</v>
      </c>
      <c r="F9" s="43">
        <f t="shared" si="0"/>
        <v>273663</v>
      </c>
      <c r="K9" s="75" t="s">
        <v>67</v>
      </c>
      <c r="L9" s="42" t="s">
        <v>164</v>
      </c>
      <c r="M9" s="54">
        <f t="shared" si="1"/>
        <v>3560</v>
      </c>
    </row>
    <row r="10" spans="1:13" x14ac:dyDescent="0.2">
      <c r="A10" s="75" t="s">
        <v>66</v>
      </c>
      <c r="B10" s="42" t="s">
        <v>163</v>
      </c>
      <c r="C10" s="43">
        <v>193574</v>
      </c>
      <c r="D10" s="43">
        <v>3156</v>
      </c>
      <c r="E10" s="43">
        <v>-529</v>
      </c>
      <c r="F10" s="43">
        <f t="shared" si="0"/>
        <v>196201</v>
      </c>
      <c r="K10" s="75" t="s">
        <v>66</v>
      </c>
      <c r="L10" s="42" t="s">
        <v>163</v>
      </c>
      <c r="M10" s="54">
        <f t="shared" si="1"/>
        <v>3156</v>
      </c>
    </row>
    <row r="11" spans="1:13" x14ac:dyDescent="0.2">
      <c r="A11" s="75" t="s">
        <v>82</v>
      </c>
      <c r="B11" s="42" t="s">
        <v>166</v>
      </c>
      <c r="C11" s="43">
        <v>295752</v>
      </c>
      <c r="D11" s="43">
        <v>1359</v>
      </c>
      <c r="E11" s="43">
        <v>-607</v>
      </c>
      <c r="F11" s="43">
        <f t="shared" si="0"/>
        <v>296504</v>
      </c>
      <c r="K11" s="75" t="s">
        <v>82</v>
      </c>
      <c r="L11" s="42" t="s">
        <v>166</v>
      </c>
      <c r="M11" s="54">
        <f t="shared" si="1"/>
        <v>1359</v>
      </c>
    </row>
    <row r="12" spans="1:13" x14ac:dyDescent="0.2">
      <c r="A12" s="75" t="s">
        <v>72</v>
      </c>
      <c r="B12" s="42" t="s">
        <v>13</v>
      </c>
      <c r="C12" s="43">
        <v>190972</v>
      </c>
      <c r="D12" s="43">
        <v>1231</v>
      </c>
      <c r="E12" s="43">
        <v>-1863</v>
      </c>
      <c r="F12" s="43">
        <f t="shared" si="0"/>
        <v>190340</v>
      </c>
      <c r="K12" s="75" t="s">
        <v>72</v>
      </c>
      <c r="L12" s="42" t="s">
        <v>13</v>
      </c>
      <c r="M12" s="54">
        <f t="shared" ref="M12" si="2">D12</f>
        <v>1231</v>
      </c>
    </row>
    <row r="13" spans="1:13" x14ac:dyDescent="0.2">
      <c r="L13" s="48"/>
      <c r="M13" s="59"/>
    </row>
  </sheetData>
  <autoFilter ref="A2:F12">
    <sortState ref="A3:F12">
      <sortCondition descending="1" ref="D2"/>
    </sortState>
  </autoFilter>
  <mergeCells count="1">
    <mergeCell ref="A1:F1"/>
  </mergeCells>
  <pageMargins left="0.70866141732283472" right="0.70866141732283472" top="0.74803149606299213" bottom="0.74803149606299213" header="0.31496062992125984" footer="0.31496062992125984"/>
  <pageSetup paperSize="9" scale="67" orientation="portrait" r:id="rId1"/>
  <headerFooter>
    <oddHeader>&amp;LΥΠΕΣ-ΔΗΔ&amp;RΕΥΡΩΕΚΛΟΓΕΣ 2024</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workbookViewId="0">
      <selection activeCell="Q41" sqref="Q41"/>
    </sheetView>
  </sheetViews>
  <sheetFormatPr defaultRowHeight="12.75" x14ac:dyDescent="0.2"/>
  <cols>
    <col min="1" max="1" width="16.140625" style="49" bestFit="1" customWidth="1"/>
    <col min="2" max="2" width="12.5703125" style="45" customWidth="1"/>
    <col min="3" max="3" width="15.5703125" style="45" customWidth="1"/>
    <col min="4" max="4" width="15.42578125" style="50" customWidth="1"/>
    <col min="5" max="5" width="12" style="45" customWidth="1"/>
    <col min="6" max="6" width="12.7109375" style="45" customWidth="1"/>
    <col min="7" max="7" width="15.28515625" style="45" customWidth="1"/>
    <col min="8" max="8" width="16" style="50" customWidth="1"/>
    <col min="9" max="9" width="12" style="45" customWidth="1"/>
    <col min="10" max="10" width="12.7109375" style="50" customWidth="1"/>
    <col min="11" max="12" width="15.7109375" style="50" customWidth="1"/>
    <col min="13" max="13" width="13" style="45" customWidth="1"/>
  </cols>
  <sheetData>
    <row r="1" spans="1:13" ht="31.5" customHeight="1" x14ac:dyDescent="0.2">
      <c r="A1" s="150" t="s">
        <v>206</v>
      </c>
      <c r="B1" s="150"/>
      <c r="C1" s="150"/>
      <c r="D1" s="150"/>
      <c r="E1" s="150"/>
      <c r="F1" s="150"/>
      <c r="G1" s="150"/>
      <c r="H1" s="150"/>
      <c r="I1" s="150"/>
      <c r="J1" s="150"/>
      <c r="K1" s="150"/>
      <c r="L1" s="150"/>
      <c r="M1" s="150"/>
    </row>
    <row r="2" spans="1:13" x14ac:dyDescent="0.2">
      <c r="A2" s="151" t="s">
        <v>186</v>
      </c>
      <c r="B2" s="153" t="s">
        <v>119</v>
      </c>
      <c r="C2" s="154"/>
      <c r="D2" s="154"/>
      <c r="E2" s="154"/>
      <c r="F2" s="153" t="s">
        <v>114</v>
      </c>
      <c r="G2" s="154"/>
      <c r="H2" s="154"/>
      <c r="I2" s="154"/>
      <c r="J2" s="153" t="s">
        <v>118</v>
      </c>
      <c r="K2" s="154"/>
      <c r="L2" s="154"/>
      <c r="M2" s="154"/>
    </row>
    <row r="3" spans="1:13" s="11" customFormat="1" ht="27" x14ac:dyDescent="0.2">
      <c r="A3" s="152"/>
      <c r="B3" s="84" t="s">
        <v>187</v>
      </c>
      <c r="C3" s="84" t="s">
        <v>188</v>
      </c>
      <c r="D3" s="84" t="s">
        <v>189</v>
      </c>
      <c r="E3" s="85" t="s">
        <v>190</v>
      </c>
      <c r="F3" s="84" t="s">
        <v>187</v>
      </c>
      <c r="G3" s="84" t="s">
        <v>188</v>
      </c>
      <c r="H3" s="84" t="s">
        <v>189</v>
      </c>
      <c r="I3" s="85" t="s">
        <v>190</v>
      </c>
      <c r="J3" s="84" t="s">
        <v>187</v>
      </c>
      <c r="K3" s="84" t="s">
        <v>188</v>
      </c>
      <c r="L3" s="84" t="s">
        <v>189</v>
      </c>
      <c r="M3" s="85" t="s">
        <v>190</v>
      </c>
    </row>
    <row r="4" spans="1:13" x14ac:dyDescent="0.2">
      <c r="A4" s="86" t="s">
        <v>0</v>
      </c>
      <c r="B4" s="43">
        <v>115472</v>
      </c>
      <c r="C4" s="44">
        <v>209</v>
      </c>
      <c r="D4" s="58">
        <v>-5289</v>
      </c>
      <c r="E4" s="87">
        <f>B4+C4+D4</f>
        <v>110392</v>
      </c>
      <c r="F4" s="43">
        <v>114652</v>
      </c>
      <c r="G4" s="44">
        <v>252</v>
      </c>
      <c r="H4" s="88">
        <v>-6251</v>
      </c>
      <c r="I4" s="87">
        <f>F4+G4+H4</f>
        <v>108653</v>
      </c>
      <c r="J4" s="88">
        <v>230124</v>
      </c>
      <c r="K4" s="88">
        <v>461</v>
      </c>
      <c r="L4" s="88">
        <v>-11540</v>
      </c>
      <c r="M4" s="87">
        <f>J4+K4+L4</f>
        <v>219045</v>
      </c>
    </row>
    <row r="5" spans="1:13" x14ac:dyDescent="0.2">
      <c r="A5" s="86" t="s">
        <v>1</v>
      </c>
      <c r="B5" s="43">
        <v>45865</v>
      </c>
      <c r="C5" s="44">
        <v>147</v>
      </c>
      <c r="D5" s="58">
        <v>-477</v>
      </c>
      <c r="E5" s="87">
        <f t="shared" ref="E5:E62" si="0">B5+C5+D5</f>
        <v>45535</v>
      </c>
      <c r="F5" s="43">
        <v>47912</v>
      </c>
      <c r="G5" s="44">
        <v>211</v>
      </c>
      <c r="H5" s="88">
        <v>-705</v>
      </c>
      <c r="I5" s="87">
        <f t="shared" ref="I5:I62" si="1">F5+G5+H5</f>
        <v>47418</v>
      </c>
      <c r="J5" s="88">
        <v>93777</v>
      </c>
      <c r="K5" s="88">
        <v>358</v>
      </c>
      <c r="L5" s="88">
        <v>-1182</v>
      </c>
      <c r="M5" s="87">
        <f t="shared" ref="M5:M62" si="2">J5+K5+L5</f>
        <v>92953</v>
      </c>
    </row>
    <row r="6" spans="1:13" x14ac:dyDescent="0.2">
      <c r="A6" s="86" t="s">
        <v>2</v>
      </c>
      <c r="B6" s="43">
        <v>60311</v>
      </c>
      <c r="C6" s="44">
        <v>97</v>
      </c>
      <c r="D6" s="58">
        <v>-1675</v>
      </c>
      <c r="E6" s="87">
        <f t="shared" si="0"/>
        <v>58733</v>
      </c>
      <c r="F6" s="43">
        <v>60350</v>
      </c>
      <c r="G6" s="44">
        <v>111</v>
      </c>
      <c r="H6" s="88">
        <v>-2095</v>
      </c>
      <c r="I6" s="87">
        <f t="shared" si="1"/>
        <v>58366</v>
      </c>
      <c r="J6" s="88">
        <v>120661</v>
      </c>
      <c r="K6" s="88">
        <v>208</v>
      </c>
      <c r="L6" s="88">
        <v>-3770</v>
      </c>
      <c r="M6" s="87">
        <f t="shared" si="2"/>
        <v>117099</v>
      </c>
    </row>
    <row r="7" spans="1:13" x14ac:dyDescent="0.2">
      <c r="A7" s="86" t="s">
        <v>3</v>
      </c>
      <c r="B7" s="43">
        <v>37910</v>
      </c>
      <c r="C7" s="44">
        <v>95</v>
      </c>
      <c r="D7" s="58">
        <v>-2470</v>
      </c>
      <c r="E7" s="87">
        <f t="shared" si="0"/>
        <v>35535</v>
      </c>
      <c r="F7" s="43">
        <v>37888</v>
      </c>
      <c r="G7" s="44">
        <v>125</v>
      </c>
      <c r="H7" s="88">
        <v>-2789</v>
      </c>
      <c r="I7" s="87">
        <f t="shared" si="1"/>
        <v>35224</v>
      </c>
      <c r="J7" s="88">
        <v>75798</v>
      </c>
      <c r="K7" s="88">
        <v>220</v>
      </c>
      <c r="L7" s="88">
        <v>-5259</v>
      </c>
      <c r="M7" s="87">
        <f t="shared" si="2"/>
        <v>70759</v>
      </c>
    </row>
    <row r="8" spans="1:13" x14ac:dyDescent="0.2">
      <c r="A8" s="86" t="s">
        <v>162</v>
      </c>
      <c r="B8" s="43">
        <v>208189</v>
      </c>
      <c r="C8" s="44">
        <v>14676</v>
      </c>
      <c r="D8" s="58">
        <v>-1206</v>
      </c>
      <c r="E8" s="87">
        <f t="shared" si="0"/>
        <v>221659</v>
      </c>
      <c r="F8" s="43">
        <v>239764</v>
      </c>
      <c r="G8" s="44">
        <v>18470</v>
      </c>
      <c r="H8" s="88">
        <v>-1405</v>
      </c>
      <c r="I8" s="87">
        <f t="shared" si="1"/>
        <v>256829</v>
      </c>
      <c r="J8" s="88">
        <v>447953</v>
      </c>
      <c r="K8" s="88">
        <v>33146</v>
      </c>
      <c r="L8" s="88">
        <v>-2611</v>
      </c>
      <c r="M8" s="87">
        <f t="shared" si="2"/>
        <v>478488</v>
      </c>
    </row>
    <row r="9" spans="1:13" x14ac:dyDescent="0.2">
      <c r="A9" s="86" t="s">
        <v>169</v>
      </c>
      <c r="B9" s="43">
        <v>241979</v>
      </c>
      <c r="C9" s="44">
        <v>9926</v>
      </c>
      <c r="D9" s="58">
        <v>-972</v>
      </c>
      <c r="E9" s="87">
        <f t="shared" si="0"/>
        <v>250933</v>
      </c>
      <c r="F9" s="43">
        <v>275045</v>
      </c>
      <c r="G9" s="44">
        <v>12176</v>
      </c>
      <c r="H9" s="88">
        <v>-1233</v>
      </c>
      <c r="I9" s="87">
        <f t="shared" si="1"/>
        <v>285988</v>
      </c>
      <c r="J9" s="88">
        <v>517024</v>
      </c>
      <c r="K9" s="88">
        <v>22102</v>
      </c>
      <c r="L9" s="88">
        <v>-2205</v>
      </c>
      <c r="M9" s="87">
        <f t="shared" si="2"/>
        <v>536921</v>
      </c>
    </row>
    <row r="10" spans="1:13" x14ac:dyDescent="0.2">
      <c r="A10" s="86" t="s">
        <v>170</v>
      </c>
      <c r="B10" s="43">
        <v>176530</v>
      </c>
      <c r="C10" s="44">
        <v>6259</v>
      </c>
      <c r="D10" s="58">
        <v>-672</v>
      </c>
      <c r="E10" s="87">
        <f t="shared" si="0"/>
        <v>182117</v>
      </c>
      <c r="F10" s="43">
        <v>190190</v>
      </c>
      <c r="G10" s="44">
        <v>7792</v>
      </c>
      <c r="H10" s="88">
        <v>-839</v>
      </c>
      <c r="I10" s="87">
        <f t="shared" si="1"/>
        <v>197143</v>
      </c>
      <c r="J10" s="88">
        <v>366720</v>
      </c>
      <c r="K10" s="88">
        <v>14051</v>
      </c>
      <c r="L10" s="88">
        <v>-1511</v>
      </c>
      <c r="M10" s="87">
        <f t="shared" si="2"/>
        <v>379260</v>
      </c>
    </row>
    <row r="11" spans="1:13" x14ac:dyDescent="0.2">
      <c r="A11" s="86" t="s">
        <v>171</v>
      </c>
      <c r="B11" s="43">
        <v>284411</v>
      </c>
      <c r="C11" s="44">
        <v>11824</v>
      </c>
      <c r="D11" s="58">
        <v>-1358</v>
      </c>
      <c r="E11" s="87">
        <f t="shared" si="0"/>
        <v>294877</v>
      </c>
      <c r="F11" s="43">
        <v>321846</v>
      </c>
      <c r="G11" s="44">
        <v>14587</v>
      </c>
      <c r="H11" s="88">
        <v>-1554</v>
      </c>
      <c r="I11" s="87">
        <f t="shared" si="1"/>
        <v>334879</v>
      </c>
      <c r="J11" s="88">
        <v>606257</v>
      </c>
      <c r="K11" s="88">
        <v>26411</v>
      </c>
      <c r="L11" s="88">
        <v>-2912</v>
      </c>
      <c r="M11" s="87">
        <f t="shared" si="2"/>
        <v>629756</v>
      </c>
    </row>
    <row r="12" spans="1:13" x14ac:dyDescent="0.2">
      <c r="A12" s="86" t="s">
        <v>172</v>
      </c>
      <c r="B12" s="43">
        <v>180559</v>
      </c>
      <c r="C12" s="44">
        <v>3194</v>
      </c>
      <c r="D12" s="58">
        <v>-464</v>
      </c>
      <c r="E12" s="87">
        <f t="shared" si="0"/>
        <v>183289</v>
      </c>
      <c r="F12" s="43">
        <v>194362</v>
      </c>
      <c r="G12" s="44">
        <v>3434</v>
      </c>
      <c r="H12" s="88">
        <v>-613</v>
      </c>
      <c r="I12" s="87">
        <f t="shared" si="1"/>
        <v>197183</v>
      </c>
      <c r="J12" s="88">
        <v>374921</v>
      </c>
      <c r="K12" s="88">
        <v>6628</v>
      </c>
      <c r="L12" s="88">
        <v>-1077</v>
      </c>
      <c r="M12" s="87">
        <f t="shared" si="2"/>
        <v>380472</v>
      </c>
    </row>
    <row r="13" spans="1:13" x14ac:dyDescent="0.2">
      <c r="A13" s="86" t="s">
        <v>173</v>
      </c>
      <c r="B13" s="43">
        <v>64965</v>
      </c>
      <c r="C13" s="44">
        <v>502</v>
      </c>
      <c r="D13" s="58">
        <v>-124</v>
      </c>
      <c r="E13" s="87">
        <f t="shared" si="0"/>
        <v>65343</v>
      </c>
      <c r="F13" s="43">
        <v>68762</v>
      </c>
      <c r="G13" s="44">
        <v>513</v>
      </c>
      <c r="H13" s="88">
        <v>-184</v>
      </c>
      <c r="I13" s="87">
        <f t="shared" si="1"/>
        <v>69091</v>
      </c>
      <c r="J13" s="88">
        <v>133727</v>
      </c>
      <c r="K13" s="88">
        <v>1015</v>
      </c>
      <c r="L13" s="88">
        <v>-308</v>
      </c>
      <c r="M13" s="87">
        <f t="shared" si="2"/>
        <v>134434</v>
      </c>
    </row>
    <row r="14" spans="1:13" x14ac:dyDescent="0.2">
      <c r="A14" s="86" t="s">
        <v>163</v>
      </c>
      <c r="B14" s="43">
        <v>87298</v>
      </c>
      <c r="C14" s="44">
        <v>1908</v>
      </c>
      <c r="D14" s="58">
        <v>-476</v>
      </c>
      <c r="E14" s="87">
        <f t="shared" si="0"/>
        <v>88730</v>
      </c>
      <c r="F14" s="43">
        <v>97907</v>
      </c>
      <c r="G14" s="44">
        <v>2552</v>
      </c>
      <c r="H14" s="88">
        <v>-547</v>
      </c>
      <c r="I14" s="87">
        <f t="shared" si="1"/>
        <v>99912</v>
      </c>
      <c r="J14" s="88">
        <v>185205</v>
      </c>
      <c r="K14" s="88">
        <v>4460</v>
      </c>
      <c r="L14" s="88">
        <v>-1023</v>
      </c>
      <c r="M14" s="87">
        <f t="shared" si="2"/>
        <v>188642</v>
      </c>
    </row>
    <row r="15" spans="1:13" x14ac:dyDescent="0.2">
      <c r="A15" s="86" t="s">
        <v>164</v>
      </c>
      <c r="B15" s="43">
        <v>126281</v>
      </c>
      <c r="C15" s="44">
        <v>2072</v>
      </c>
      <c r="D15" s="58">
        <v>-398</v>
      </c>
      <c r="E15" s="87">
        <f t="shared" si="0"/>
        <v>127955</v>
      </c>
      <c r="F15" s="43">
        <v>138014</v>
      </c>
      <c r="G15" s="44">
        <v>2554</v>
      </c>
      <c r="H15" s="88">
        <v>-482</v>
      </c>
      <c r="I15" s="87">
        <f t="shared" si="1"/>
        <v>140086</v>
      </c>
      <c r="J15" s="88">
        <v>264295</v>
      </c>
      <c r="K15" s="88">
        <v>4626</v>
      </c>
      <c r="L15" s="88">
        <v>-880</v>
      </c>
      <c r="M15" s="87">
        <f t="shared" si="2"/>
        <v>268041</v>
      </c>
    </row>
    <row r="16" spans="1:13" x14ac:dyDescent="0.2">
      <c r="A16" s="86" t="s">
        <v>9</v>
      </c>
      <c r="B16" s="43">
        <v>136377</v>
      </c>
      <c r="C16" s="44">
        <v>1060</v>
      </c>
      <c r="D16" s="58">
        <v>-1718</v>
      </c>
      <c r="E16" s="87">
        <f t="shared" si="0"/>
        <v>135719</v>
      </c>
      <c r="F16" s="43">
        <v>142698</v>
      </c>
      <c r="G16" s="44">
        <v>1313</v>
      </c>
      <c r="H16" s="88">
        <v>-2216</v>
      </c>
      <c r="I16" s="87">
        <f t="shared" si="1"/>
        <v>141795</v>
      </c>
      <c r="J16" s="88">
        <v>279075</v>
      </c>
      <c r="K16" s="88">
        <v>2373</v>
      </c>
      <c r="L16" s="88">
        <v>-3934</v>
      </c>
      <c r="M16" s="87">
        <f t="shared" si="2"/>
        <v>277514</v>
      </c>
    </row>
    <row r="17" spans="1:13" x14ac:dyDescent="0.2">
      <c r="A17" s="86" t="s">
        <v>10</v>
      </c>
      <c r="B17" s="43">
        <v>50994</v>
      </c>
      <c r="C17" s="44">
        <v>224</v>
      </c>
      <c r="D17" s="58">
        <v>-565</v>
      </c>
      <c r="E17" s="87">
        <f t="shared" si="0"/>
        <v>50653</v>
      </c>
      <c r="F17" s="43">
        <v>53097</v>
      </c>
      <c r="G17" s="44">
        <v>268</v>
      </c>
      <c r="H17" s="88">
        <v>-813</v>
      </c>
      <c r="I17" s="87">
        <f t="shared" si="1"/>
        <v>52552</v>
      </c>
      <c r="J17" s="88">
        <v>104091</v>
      </c>
      <c r="K17" s="88">
        <v>492</v>
      </c>
      <c r="L17" s="88">
        <v>-1378</v>
      </c>
      <c r="M17" s="87">
        <f t="shared" si="2"/>
        <v>103205</v>
      </c>
    </row>
    <row r="18" spans="1:13" x14ac:dyDescent="0.2">
      <c r="A18" s="86" t="s">
        <v>11</v>
      </c>
      <c r="B18" s="43">
        <v>19962</v>
      </c>
      <c r="C18" s="44">
        <v>23</v>
      </c>
      <c r="D18" s="58">
        <v>-714</v>
      </c>
      <c r="E18" s="87">
        <f t="shared" si="0"/>
        <v>19271</v>
      </c>
      <c r="F18" s="43">
        <v>19358</v>
      </c>
      <c r="G18" s="44">
        <v>28</v>
      </c>
      <c r="H18" s="88">
        <v>-898</v>
      </c>
      <c r="I18" s="87">
        <f t="shared" si="1"/>
        <v>18488</v>
      </c>
      <c r="J18" s="88">
        <v>39320</v>
      </c>
      <c r="K18" s="88">
        <v>51</v>
      </c>
      <c r="L18" s="88">
        <v>-1612</v>
      </c>
      <c r="M18" s="87">
        <f t="shared" si="2"/>
        <v>37759</v>
      </c>
    </row>
    <row r="19" spans="1:13" x14ac:dyDescent="0.2">
      <c r="A19" s="86" t="s">
        <v>12</v>
      </c>
      <c r="B19" s="43">
        <v>55411</v>
      </c>
      <c r="C19" s="44">
        <v>94</v>
      </c>
      <c r="D19" s="58">
        <v>-935</v>
      </c>
      <c r="E19" s="87">
        <f t="shared" si="0"/>
        <v>54570</v>
      </c>
      <c r="F19" s="43">
        <v>58006</v>
      </c>
      <c r="G19" s="44">
        <v>121</v>
      </c>
      <c r="H19" s="88">
        <v>-1312</v>
      </c>
      <c r="I19" s="87">
        <f t="shared" si="1"/>
        <v>56815</v>
      </c>
      <c r="J19" s="88">
        <v>113417</v>
      </c>
      <c r="K19" s="88">
        <v>215</v>
      </c>
      <c r="L19" s="88">
        <v>-2247</v>
      </c>
      <c r="M19" s="87">
        <f t="shared" si="2"/>
        <v>111385</v>
      </c>
    </row>
    <row r="20" spans="1:13" x14ac:dyDescent="0.2">
      <c r="A20" s="86" t="s">
        <v>13</v>
      </c>
      <c r="B20" s="43">
        <v>97826</v>
      </c>
      <c r="C20" s="44">
        <v>1109</v>
      </c>
      <c r="D20" s="58">
        <v>-1370</v>
      </c>
      <c r="E20" s="87">
        <f t="shared" si="0"/>
        <v>97565</v>
      </c>
      <c r="F20" s="43">
        <v>97643</v>
      </c>
      <c r="G20" s="44">
        <v>1395</v>
      </c>
      <c r="H20" s="88">
        <v>-1750</v>
      </c>
      <c r="I20" s="87">
        <f t="shared" si="1"/>
        <v>97288</v>
      </c>
      <c r="J20" s="88">
        <v>195469</v>
      </c>
      <c r="K20" s="88">
        <v>2504</v>
      </c>
      <c r="L20" s="88">
        <v>-3120</v>
      </c>
      <c r="M20" s="87">
        <f t="shared" si="2"/>
        <v>194853</v>
      </c>
    </row>
    <row r="21" spans="1:13" x14ac:dyDescent="0.2">
      <c r="A21" s="86" t="s">
        <v>14</v>
      </c>
      <c r="B21" s="43">
        <v>78713</v>
      </c>
      <c r="C21" s="44">
        <v>330</v>
      </c>
      <c r="D21" s="58">
        <v>-1888</v>
      </c>
      <c r="E21" s="87">
        <f t="shared" si="0"/>
        <v>77155</v>
      </c>
      <c r="F21" s="43">
        <v>79524</v>
      </c>
      <c r="G21" s="44">
        <v>540</v>
      </c>
      <c r="H21" s="88">
        <v>-2313</v>
      </c>
      <c r="I21" s="87">
        <f t="shared" si="1"/>
        <v>77751</v>
      </c>
      <c r="J21" s="88">
        <v>158237</v>
      </c>
      <c r="K21" s="88">
        <v>870</v>
      </c>
      <c r="L21" s="88">
        <v>-4201</v>
      </c>
      <c r="M21" s="87">
        <f t="shared" si="2"/>
        <v>154906</v>
      </c>
    </row>
    <row r="22" spans="1:13" x14ac:dyDescent="0.2">
      <c r="A22" s="86" t="s">
        <v>15</v>
      </c>
      <c r="B22" s="43">
        <v>97100</v>
      </c>
      <c r="C22" s="44">
        <v>400</v>
      </c>
      <c r="D22" s="58">
        <v>-950</v>
      </c>
      <c r="E22" s="87">
        <f t="shared" si="0"/>
        <v>96550</v>
      </c>
      <c r="F22" s="43">
        <v>101089</v>
      </c>
      <c r="G22" s="44">
        <v>499</v>
      </c>
      <c r="H22" s="88">
        <v>-1430</v>
      </c>
      <c r="I22" s="87">
        <f t="shared" si="1"/>
        <v>100158</v>
      </c>
      <c r="J22" s="88">
        <v>198189</v>
      </c>
      <c r="K22" s="88">
        <v>899</v>
      </c>
      <c r="L22" s="88">
        <v>-2380</v>
      </c>
      <c r="M22" s="87">
        <f t="shared" si="2"/>
        <v>196708</v>
      </c>
    </row>
    <row r="23" spans="1:13" x14ac:dyDescent="0.2">
      <c r="A23" s="86" t="s">
        <v>16</v>
      </c>
      <c r="B23" s="43">
        <v>14674</v>
      </c>
      <c r="C23" s="44">
        <v>15</v>
      </c>
      <c r="D23" s="58">
        <v>-1182</v>
      </c>
      <c r="E23" s="87">
        <f t="shared" si="0"/>
        <v>13507</v>
      </c>
      <c r="F23" s="43">
        <v>14207</v>
      </c>
      <c r="G23" s="44">
        <v>13</v>
      </c>
      <c r="H23" s="88">
        <v>-1407</v>
      </c>
      <c r="I23" s="87">
        <f t="shared" si="1"/>
        <v>12813</v>
      </c>
      <c r="J23" s="88">
        <v>28881</v>
      </c>
      <c r="K23" s="88">
        <v>28</v>
      </c>
      <c r="L23" s="88">
        <v>-2589</v>
      </c>
      <c r="M23" s="87">
        <f t="shared" si="2"/>
        <v>26320</v>
      </c>
    </row>
    <row r="24" spans="1:13" x14ac:dyDescent="0.2">
      <c r="A24" s="86" t="s">
        <v>17</v>
      </c>
      <c r="B24" s="43">
        <v>20276</v>
      </c>
      <c r="C24" s="44">
        <v>177</v>
      </c>
      <c r="D24" s="58">
        <v>-436</v>
      </c>
      <c r="E24" s="87">
        <f t="shared" si="0"/>
        <v>20017</v>
      </c>
      <c r="F24" s="43">
        <v>20447</v>
      </c>
      <c r="G24" s="44">
        <v>200</v>
      </c>
      <c r="H24" s="88">
        <v>-573</v>
      </c>
      <c r="I24" s="87">
        <f t="shared" si="1"/>
        <v>20074</v>
      </c>
      <c r="J24" s="88">
        <v>40723</v>
      </c>
      <c r="K24" s="88">
        <v>377</v>
      </c>
      <c r="L24" s="88">
        <v>-1009</v>
      </c>
      <c r="M24" s="87">
        <f t="shared" si="2"/>
        <v>40091</v>
      </c>
    </row>
    <row r="25" spans="1:13" x14ac:dyDescent="0.2">
      <c r="A25" s="86" t="s">
        <v>18</v>
      </c>
      <c r="B25" s="43">
        <v>81952</v>
      </c>
      <c r="C25" s="44">
        <v>178</v>
      </c>
      <c r="D25" s="58">
        <v>-2771</v>
      </c>
      <c r="E25" s="87">
        <f t="shared" si="0"/>
        <v>79359</v>
      </c>
      <c r="F25" s="43">
        <v>82474</v>
      </c>
      <c r="G25" s="44">
        <v>225</v>
      </c>
      <c r="H25" s="88">
        <v>-3329</v>
      </c>
      <c r="I25" s="87">
        <f t="shared" si="1"/>
        <v>79370</v>
      </c>
      <c r="J25" s="88">
        <v>164426</v>
      </c>
      <c r="K25" s="88">
        <v>403</v>
      </c>
      <c r="L25" s="88">
        <v>-6100</v>
      </c>
      <c r="M25" s="87">
        <f t="shared" si="2"/>
        <v>158729</v>
      </c>
    </row>
    <row r="26" spans="1:13" x14ac:dyDescent="0.2">
      <c r="A26" s="86" t="s">
        <v>19</v>
      </c>
      <c r="B26" s="43">
        <v>65534</v>
      </c>
      <c r="C26" s="44">
        <v>241</v>
      </c>
      <c r="D26" s="58">
        <v>-640</v>
      </c>
      <c r="E26" s="87">
        <f t="shared" si="0"/>
        <v>65135</v>
      </c>
      <c r="F26" s="43">
        <v>68845</v>
      </c>
      <c r="G26" s="44">
        <v>247</v>
      </c>
      <c r="H26" s="88">
        <v>-966</v>
      </c>
      <c r="I26" s="87">
        <f t="shared" si="1"/>
        <v>68126</v>
      </c>
      <c r="J26" s="88">
        <v>134379</v>
      </c>
      <c r="K26" s="88">
        <v>488</v>
      </c>
      <c r="L26" s="88">
        <v>-1606</v>
      </c>
      <c r="M26" s="87">
        <f t="shared" si="2"/>
        <v>133261</v>
      </c>
    </row>
    <row r="27" spans="1:13" x14ac:dyDescent="0.2">
      <c r="A27" s="86" t="s">
        <v>20</v>
      </c>
      <c r="B27" s="43">
        <v>127731</v>
      </c>
      <c r="C27" s="44">
        <v>1443</v>
      </c>
      <c r="D27" s="58">
        <v>-1824</v>
      </c>
      <c r="E27" s="87">
        <f t="shared" si="0"/>
        <v>127350</v>
      </c>
      <c r="F27" s="43">
        <v>131953</v>
      </c>
      <c r="G27" s="44">
        <v>1968</v>
      </c>
      <c r="H27" s="88">
        <v>-2195</v>
      </c>
      <c r="I27" s="87">
        <f t="shared" si="1"/>
        <v>131726</v>
      </c>
      <c r="J27" s="88">
        <v>259684</v>
      </c>
      <c r="K27" s="88">
        <v>3411</v>
      </c>
      <c r="L27" s="88">
        <v>-4019</v>
      </c>
      <c r="M27" s="87">
        <f t="shared" si="2"/>
        <v>259076</v>
      </c>
    </row>
    <row r="28" spans="1:13" x14ac:dyDescent="0.2">
      <c r="A28" s="86" t="s">
        <v>21</v>
      </c>
      <c r="B28" s="43">
        <v>30295</v>
      </c>
      <c r="C28" s="44">
        <v>82</v>
      </c>
      <c r="D28" s="58">
        <v>-1285</v>
      </c>
      <c r="E28" s="87">
        <f t="shared" si="0"/>
        <v>29092</v>
      </c>
      <c r="F28" s="43">
        <v>29473</v>
      </c>
      <c r="G28" s="44">
        <v>90</v>
      </c>
      <c r="H28" s="88">
        <v>-1418</v>
      </c>
      <c r="I28" s="87">
        <f t="shared" si="1"/>
        <v>28145</v>
      </c>
      <c r="J28" s="88">
        <v>59768</v>
      </c>
      <c r="K28" s="88">
        <v>172</v>
      </c>
      <c r="L28" s="88">
        <v>-2703</v>
      </c>
      <c r="M28" s="87">
        <f t="shared" si="2"/>
        <v>57237</v>
      </c>
    </row>
    <row r="29" spans="1:13" x14ac:dyDescent="0.2">
      <c r="A29" s="86" t="s">
        <v>165</v>
      </c>
      <c r="B29" s="43">
        <v>252498</v>
      </c>
      <c r="C29" s="44">
        <v>7033</v>
      </c>
      <c r="D29" s="58">
        <v>-1900</v>
      </c>
      <c r="E29" s="87">
        <f t="shared" si="0"/>
        <v>257631</v>
      </c>
      <c r="F29" s="43">
        <v>281861</v>
      </c>
      <c r="G29" s="44">
        <v>9489</v>
      </c>
      <c r="H29" s="88">
        <v>-2690</v>
      </c>
      <c r="I29" s="87">
        <f t="shared" si="1"/>
        <v>288660</v>
      </c>
      <c r="J29" s="88">
        <v>534359</v>
      </c>
      <c r="K29" s="88">
        <v>16522</v>
      </c>
      <c r="L29" s="88">
        <v>-4590</v>
      </c>
      <c r="M29" s="87">
        <f t="shared" si="2"/>
        <v>546291</v>
      </c>
    </row>
    <row r="30" spans="1:13" x14ac:dyDescent="0.2">
      <c r="A30" s="86" t="s">
        <v>166</v>
      </c>
      <c r="B30" s="43">
        <v>144919</v>
      </c>
      <c r="C30" s="44">
        <v>1136</v>
      </c>
      <c r="D30" s="58">
        <v>-704</v>
      </c>
      <c r="E30" s="87">
        <f t="shared" si="0"/>
        <v>145351</v>
      </c>
      <c r="F30" s="43">
        <v>153687</v>
      </c>
      <c r="G30" s="44">
        <v>1341</v>
      </c>
      <c r="H30" s="88">
        <v>-1018</v>
      </c>
      <c r="I30" s="87">
        <f t="shared" si="1"/>
        <v>154010</v>
      </c>
      <c r="J30" s="88">
        <v>298606</v>
      </c>
      <c r="K30" s="88">
        <v>2477</v>
      </c>
      <c r="L30" s="88">
        <v>-1722</v>
      </c>
      <c r="M30" s="87">
        <f t="shared" si="2"/>
        <v>299361</v>
      </c>
    </row>
    <row r="31" spans="1:13" x14ac:dyDescent="0.2">
      <c r="A31" s="86" t="s">
        <v>24</v>
      </c>
      <c r="B31" s="43">
        <v>82691</v>
      </c>
      <c r="C31" s="44">
        <v>513</v>
      </c>
      <c r="D31" s="58">
        <v>-3403</v>
      </c>
      <c r="E31" s="87">
        <f t="shared" si="0"/>
        <v>79801</v>
      </c>
      <c r="F31" s="43">
        <v>85311</v>
      </c>
      <c r="G31" s="44">
        <v>803</v>
      </c>
      <c r="H31" s="88">
        <v>-3794</v>
      </c>
      <c r="I31" s="87">
        <f t="shared" si="1"/>
        <v>82320</v>
      </c>
      <c r="J31" s="88">
        <v>168002</v>
      </c>
      <c r="K31" s="88">
        <v>1316</v>
      </c>
      <c r="L31" s="88">
        <v>-7197</v>
      </c>
      <c r="M31" s="87">
        <f t="shared" si="2"/>
        <v>162121</v>
      </c>
    </row>
    <row r="32" spans="1:13" x14ac:dyDescent="0.2">
      <c r="A32" s="86" t="s">
        <v>25</v>
      </c>
      <c r="B32" s="43">
        <v>68692</v>
      </c>
      <c r="C32" s="44">
        <v>262</v>
      </c>
      <c r="D32" s="58">
        <v>-1092</v>
      </c>
      <c r="E32" s="87">
        <f t="shared" si="0"/>
        <v>67862</v>
      </c>
      <c r="F32" s="43">
        <v>72098</v>
      </c>
      <c r="G32" s="44">
        <v>322</v>
      </c>
      <c r="H32" s="88">
        <v>-1289</v>
      </c>
      <c r="I32" s="87">
        <f t="shared" si="1"/>
        <v>71131</v>
      </c>
      <c r="J32" s="88">
        <v>140790</v>
      </c>
      <c r="K32" s="88">
        <v>584</v>
      </c>
      <c r="L32" s="88">
        <v>-2381</v>
      </c>
      <c r="M32" s="87">
        <f t="shared" si="2"/>
        <v>138993</v>
      </c>
    </row>
    <row r="33" spans="1:13" x14ac:dyDescent="0.2">
      <c r="A33" s="86" t="s">
        <v>26</v>
      </c>
      <c r="B33" s="43">
        <v>62060</v>
      </c>
      <c r="C33" s="44">
        <v>80</v>
      </c>
      <c r="D33" s="58">
        <v>-2438</v>
      </c>
      <c r="E33" s="87">
        <f t="shared" si="0"/>
        <v>59702</v>
      </c>
      <c r="F33" s="43">
        <v>62279</v>
      </c>
      <c r="G33" s="44">
        <v>122</v>
      </c>
      <c r="H33" s="88">
        <v>-2866</v>
      </c>
      <c r="I33" s="87">
        <f t="shared" si="1"/>
        <v>59535</v>
      </c>
      <c r="J33" s="88">
        <v>124339</v>
      </c>
      <c r="K33" s="88">
        <v>202</v>
      </c>
      <c r="L33" s="88">
        <v>-5304</v>
      </c>
      <c r="M33" s="87">
        <f t="shared" si="2"/>
        <v>119237</v>
      </c>
    </row>
    <row r="34" spans="1:13" x14ac:dyDescent="0.2">
      <c r="A34" s="86" t="s">
        <v>27</v>
      </c>
      <c r="B34" s="43">
        <v>30313</v>
      </c>
      <c r="C34" s="44">
        <v>47</v>
      </c>
      <c r="D34" s="58">
        <v>-415</v>
      </c>
      <c r="E34" s="87">
        <f t="shared" si="0"/>
        <v>29945</v>
      </c>
      <c r="F34" s="43">
        <v>31136</v>
      </c>
      <c r="G34" s="44">
        <v>65</v>
      </c>
      <c r="H34" s="88">
        <v>-565</v>
      </c>
      <c r="I34" s="87">
        <f t="shared" si="1"/>
        <v>30636</v>
      </c>
      <c r="J34" s="88">
        <v>61449</v>
      </c>
      <c r="K34" s="88">
        <v>112</v>
      </c>
      <c r="L34" s="88">
        <v>-980</v>
      </c>
      <c r="M34" s="87">
        <f t="shared" si="2"/>
        <v>60581</v>
      </c>
    </row>
    <row r="35" spans="1:13" x14ac:dyDescent="0.2">
      <c r="A35" s="86" t="s">
        <v>28</v>
      </c>
      <c r="B35" s="43">
        <v>51420</v>
      </c>
      <c r="C35" s="44">
        <v>680</v>
      </c>
      <c r="D35" s="58">
        <v>-1298</v>
      </c>
      <c r="E35" s="87">
        <f t="shared" si="0"/>
        <v>50802</v>
      </c>
      <c r="F35" s="43">
        <v>54156</v>
      </c>
      <c r="G35" s="44">
        <v>754</v>
      </c>
      <c r="H35" s="88">
        <v>-1567</v>
      </c>
      <c r="I35" s="87">
        <f t="shared" si="1"/>
        <v>53343</v>
      </c>
      <c r="J35" s="88">
        <v>105576</v>
      </c>
      <c r="K35" s="88">
        <v>1434</v>
      </c>
      <c r="L35" s="88">
        <v>-2865</v>
      </c>
      <c r="M35" s="87">
        <f t="shared" si="2"/>
        <v>104145</v>
      </c>
    </row>
    <row r="36" spans="1:13" x14ac:dyDescent="0.2">
      <c r="A36" s="86" t="s">
        <v>29</v>
      </c>
      <c r="B36" s="43">
        <v>26669</v>
      </c>
      <c r="C36" s="44">
        <v>166</v>
      </c>
      <c r="D36" s="58">
        <v>-993</v>
      </c>
      <c r="E36" s="87">
        <f t="shared" si="0"/>
        <v>25842</v>
      </c>
      <c r="F36" s="43">
        <v>27418</v>
      </c>
      <c r="G36" s="44">
        <v>224</v>
      </c>
      <c r="H36" s="88">
        <v>-1332</v>
      </c>
      <c r="I36" s="87">
        <f t="shared" si="1"/>
        <v>26310</v>
      </c>
      <c r="J36" s="88">
        <v>54087</v>
      </c>
      <c r="K36" s="88">
        <v>390</v>
      </c>
      <c r="L36" s="88">
        <v>-2325</v>
      </c>
      <c r="M36" s="87">
        <f t="shared" si="2"/>
        <v>52152</v>
      </c>
    </row>
    <row r="37" spans="1:13" x14ac:dyDescent="0.2">
      <c r="A37" s="86" t="s">
        <v>30</v>
      </c>
      <c r="B37" s="43">
        <v>48768</v>
      </c>
      <c r="C37" s="44">
        <v>67</v>
      </c>
      <c r="D37" s="58">
        <v>-585</v>
      </c>
      <c r="E37" s="87">
        <f t="shared" si="0"/>
        <v>48250</v>
      </c>
      <c r="F37" s="43">
        <v>50743</v>
      </c>
      <c r="G37" s="44">
        <v>104</v>
      </c>
      <c r="H37" s="88">
        <v>-893</v>
      </c>
      <c r="I37" s="87">
        <f t="shared" si="1"/>
        <v>49954</v>
      </c>
      <c r="J37" s="88">
        <v>99511</v>
      </c>
      <c r="K37" s="88">
        <v>171</v>
      </c>
      <c r="L37" s="88">
        <v>-1478</v>
      </c>
      <c r="M37" s="87">
        <f t="shared" si="2"/>
        <v>98204</v>
      </c>
    </row>
    <row r="38" spans="1:13" x14ac:dyDescent="0.2">
      <c r="A38" s="86" t="s">
        <v>31</v>
      </c>
      <c r="B38" s="43">
        <v>79262</v>
      </c>
      <c r="C38" s="44">
        <v>169</v>
      </c>
      <c r="D38" s="58">
        <v>-1422</v>
      </c>
      <c r="E38" s="87">
        <f t="shared" si="0"/>
        <v>78009</v>
      </c>
      <c r="F38" s="43">
        <v>80086</v>
      </c>
      <c r="G38" s="44">
        <v>218</v>
      </c>
      <c r="H38" s="88">
        <v>-1825</v>
      </c>
      <c r="I38" s="87">
        <f t="shared" si="1"/>
        <v>78479</v>
      </c>
      <c r="J38" s="88">
        <v>159348</v>
      </c>
      <c r="K38" s="88">
        <v>387</v>
      </c>
      <c r="L38" s="88">
        <v>-3247</v>
      </c>
      <c r="M38" s="87">
        <f t="shared" si="2"/>
        <v>156488</v>
      </c>
    </row>
    <row r="39" spans="1:13" x14ac:dyDescent="0.2">
      <c r="A39" s="86" t="s">
        <v>32</v>
      </c>
      <c r="B39" s="43">
        <v>67294</v>
      </c>
      <c r="C39" s="44">
        <v>326</v>
      </c>
      <c r="D39" s="58">
        <v>-617</v>
      </c>
      <c r="E39" s="87">
        <f t="shared" si="0"/>
        <v>67003</v>
      </c>
      <c r="F39" s="43">
        <v>71676</v>
      </c>
      <c r="G39" s="44">
        <v>376</v>
      </c>
      <c r="H39" s="88">
        <v>-914</v>
      </c>
      <c r="I39" s="87">
        <f t="shared" si="1"/>
        <v>71138</v>
      </c>
      <c r="J39" s="88">
        <v>138970</v>
      </c>
      <c r="K39" s="88">
        <v>702</v>
      </c>
      <c r="L39" s="88">
        <v>-1531</v>
      </c>
      <c r="M39" s="87">
        <f t="shared" si="2"/>
        <v>138141</v>
      </c>
    </row>
    <row r="40" spans="1:13" x14ac:dyDescent="0.2">
      <c r="A40" s="86" t="s">
        <v>33</v>
      </c>
      <c r="B40" s="43">
        <v>62726</v>
      </c>
      <c r="C40" s="44">
        <v>1165</v>
      </c>
      <c r="D40" s="58">
        <v>-1812</v>
      </c>
      <c r="E40" s="87">
        <f t="shared" si="0"/>
        <v>62079</v>
      </c>
      <c r="F40" s="43">
        <v>63882</v>
      </c>
      <c r="G40" s="44">
        <v>1163</v>
      </c>
      <c r="H40" s="88">
        <v>-2312</v>
      </c>
      <c r="I40" s="87">
        <f t="shared" si="1"/>
        <v>62733</v>
      </c>
      <c r="J40" s="88">
        <v>126608</v>
      </c>
      <c r="K40" s="88">
        <v>2328</v>
      </c>
      <c r="L40" s="88">
        <v>-4124</v>
      </c>
      <c r="M40" s="87">
        <f t="shared" si="2"/>
        <v>124812</v>
      </c>
    </row>
    <row r="41" spans="1:13" x14ac:dyDescent="0.2">
      <c r="A41" s="86" t="s">
        <v>34</v>
      </c>
      <c r="B41" s="43">
        <v>58177</v>
      </c>
      <c r="C41" s="44">
        <v>125</v>
      </c>
      <c r="D41" s="58">
        <v>-1351</v>
      </c>
      <c r="E41" s="87">
        <f t="shared" si="0"/>
        <v>56951</v>
      </c>
      <c r="F41" s="43">
        <v>60658</v>
      </c>
      <c r="G41" s="44">
        <v>143</v>
      </c>
      <c r="H41" s="88">
        <v>-1764</v>
      </c>
      <c r="I41" s="87">
        <f t="shared" si="1"/>
        <v>59037</v>
      </c>
      <c r="J41" s="88">
        <v>118835</v>
      </c>
      <c r="K41" s="88">
        <v>268</v>
      </c>
      <c r="L41" s="88">
        <v>-3115</v>
      </c>
      <c r="M41" s="87">
        <f t="shared" si="2"/>
        <v>115988</v>
      </c>
    </row>
    <row r="42" spans="1:13" x14ac:dyDescent="0.2">
      <c r="A42" s="86" t="s">
        <v>35</v>
      </c>
      <c r="B42" s="43">
        <v>122187</v>
      </c>
      <c r="C42" s="44">
        <v>626</v>
      </c>
      <c r="D42" s="58">
        <v>-1424</v>
      </c>
      <c r="E42" s="87">
        <f t="shared" si="0"/>
        <v>121389</v>
      </c>
      <c r="F42" s="43">
        <v>128269</v>
      </c>
      <c r="G42" s="44">
        <v>870</v>
      </c>
      <c r="H42" s="88">
        <v>-1993</v>
      </c>
      <c r="I42" s="87">
        <f t="shared" si="1"/>
        <v>127146</v>
      </c>
      <c r="J42" s="88">
        <v>250456</v>
      </c>
      <c r="K42" s="88">
        <v>1496</v>
      </c>
      <c r="L42" s="88">
        <v>-3417</v>
      </c>
      <c r="M42" s="87">
        <f t="shared" si="2"/>
        <v>248535</v>
      </c>
    </row>
    <row r="43" spans="1:13" x14ac:dyDescent="0.2">
      <c r="A43" s="86" t="s">
        <v>36</v>
      </c>
      <c r="B43" s="43">
        <v>33544</v>
      </c>
      <c r="C43" s="44">
        <v>323</v>
      </c>
      <c r="D43" s="58">
        <v>-890</v>
      </c>
      <c r="E43" s="87">
        <f t="shared" si="0"/>
        <v>32977</v>
      </c>
      <c r="F43" s="43">
        <v>34346</v>
      </c>
      <c r="G43" s="44">
        <v>407</v>
      </c>
      <c r="H43" s="88">
        <v>-1119</v>
      </c>
      <c r="I43" s="87">
        <f t="shared" si="1"/>
        <v>33634</v>
      </c>
      <c r="J43" s="88">
        <v>67890</v>
      </c>
      <c r="K43" s="88">
        <v>730</v>
      </c>
      <c r="L43" s="88">
        <v>-2009</v>
      </c>
      <c r="M43" s="87">
        <f t="shared" si="2"/>
        <v>66611</v>
      </c>
    </row>
    <row r="44" spans="1:13" x14ac:dyDescent="0.2">
      <c r="A44" s="86" t="s">
        <v>37</v>
      </c>
      <c r="B44" s="43">
        <v>58779</v>
      </c>
      <c r="C44" s="44">
        <v>432</v>
      </c>
      <c r="D44" s="58">
        <v>-2052</v>
      </c>
      <c r="E44" s="87">
        <f t="shared" si="0"/>
        <v>57159</v>
      </c>
      <c r="F44" s="43">
        <v>63170</v>
      </c>
      <c r="G44" s="44">
        <v>648</v>
      </c>
      <c r="H44" s="88">
        <v>-2406</v>
      </c>
      <c r="I44" s="87">
        <f t="shared" si="1"/>
        <v>61412</v>
      </c>
      <c r="J44" s="88">
        <v>121949</v>
      </c>
      <c r="K44" s="88">
        <v>1080</v>
      </c>
      <c r="L44" s="88">
        <v>-4458</v>
      </c>
      <c r="M44" s="87">
        <f t="shared" si="2"/>
        <v>118571</v>
      </c>
    </row>
    <row r="45" spans="1:13" x14ac:dyDescent="0.2">
      <c r="A45" s="86" t="s">
        <v>38</v>
      </c>
      <c r="B45" s="43">
        <v>14429</v>
      </c>
      <c r="C45" s="44">
        <v>97</v>
      </c>
      <c r="D45" s="58">
        <v>-614</v>
      </c>
      <c r="E45" s="87">
        <f t="shared" si="0"/>
        <v>13912</v>
      </c>
      <c r="F45" s="43">
        <v>14331</v>
      </c>
      <c r="G45" s="44">
        <v>106</v>
      </c>
      <c r="H45" s="88">
        <v>-804</v>
      </c>
      <c r="I45" s="87">
        <f t="shared" si="1"/>
        <v>13633</v>
      </c>
      <c r="J45" s="88">
        <v>28760</v>
      </c>
      <c r="K45" s="88">
        <v>203</v>
      </c>
      <c r="L45" s="88">
        <v>-1418</v>
      </c>
      <c r="M45" s="87">
        <f t="shared" si="2"/>
        <v>27545</v>
      </c>
    </row>
    <row r="46" spans="1:13" x14ac:dyDescent="0.2">
      <c r="A46" s="86" t="s">
        <v>39</v>
      </c>
      <c r="B46" s="43">
        <v>83730</v>
      </c>
      <c r="C46" s="44">
        <v>555</v>
      </c>
      <c r="D46" s="58">
        <v>-1159</v>
      </c>
      <c r="E46" s="87">
        <f t="shared" si="0"/>
        <v>83126</v>
      </c>
      <c r="F46" s="43">
        <v>89393</v>
      </c>
      <c r="G46" s="44">
        <v>792</v>
      </c>
      <c r="H46" s="88">
        <v>-1617</v>
      </c>
      <c r="I46" s="87">
        <f t="shared" si="1"/>
        <v>88568</v>
      </c>
      <c r="J46" s="88">
        <v>173123</v>
      </c>
      <c r="K46" s="88">
        <v>1347</v>
      </c>
      <c r="L46" s="88">
        <v>-2776</v>
      </c>
      <c r="M46" s="87">
        <f t="shared" si="2"/>
        <v>171694</v>
      </c>
    </row>
    <row r="47" spans="1:13" x14ac:dyDescent="0.2">
      <c r="A47" s="86" t="s">
        <v>40</v>
      </c>
      <c r="B47" s="43">
        <v>92606</v>
      </c>
      <c r="C47" s="44">
        <v>308</v>
      </c>
      <c r="D47" s="58">
        <v>-2687</v>
      </c>
      <c r="E47" s="87">
        <f t="shared" si="0"/>
        <v>90227</v>
      </c>
      <c r="F47" s="43">
        <v>96688</v>
      </c>
      <c r="G47" s="44">
        <v>388</v>
      </c>
      <c r="H47" s="88">
        <v>-3520</v>
      </c>
      <c r="I47" s="87">
        <f t="shared" si="1"/>
        <v>93556</v>
      </c>
      <c r="J47" s="88">
        <v>189294</v>
      </c>
      <c r="K47" s="88">
        <v>696</v>
      </c>
      <c r="L47" s="88">
        <v>-6207</v>
      </c>
      <c r="M47" s="87">
        <f t="shared" si="2"/>
        <v>183783</v>
      </c>
    </row>
    <row r="48" spans="1:13" x14ac:dyDescent="0.2">
      <c r="A48" s="86" t="s">
        <v>41</v>
      </c>
      <c r="B48" s="43">
        <v>58679</v>
      </c>
      <c r="C48" s="44">
        <v>248</v>
      </c>
      <c r="D48" s="58">
        <v>-600</v>
      </c>
      <c r="E48" s="87">
        <f t="shared" si="0"/>
        <v>58327</v>
      </c>
      <c r="F48" s="43">
        <v>61450</v>
      </c>
      <c r="G48" s="44">
        <v>289</v>
      </c>
      <c r="H48" s="88">
        <v>-785</v>
      </c>
      <c r="I48" s="87">
        <f t="shared" si="1"/>
        <v>60954</v>
      </c>
      <c r="J48" s="88">
        <v>120129</v>
      </c>
      <c r="K48" s="88">
        <v>537</v>
      </c>
      <c r="L48" s="88">
        <v>-1385</v>
      </c>
      <c r="M48" s="87">
        <f t="shared" si="2"/>
        <v>119281</v>
      </c>
    </row>
    <row r="49" spans="1:13" x14ac:dyDescent="0.2">
      <c r="A49" s="86" t="s">
        <v>42</v>
      </c>
      <c r="B49" s="43">
        <v>71157</v>
      </c>
      <c r="C49" s="44">
        <v>92</v>
      </c>
      <c r="D49" s="58">
        <v>-712</v>
      </c>
      <c r="E49" s="87">
        <f t="shared" si="0"/>
        <v>70537</v>
      </c>
      <c r="F49" s="43">
        <v>73256</v>
      </c>
      <c r="G49" s="44">
        <v>112</v>
      </c>
      <c r="H49" s="88">
        <v>-965</v>
      </c>
      <c r="I49" s="87">
        <f t="shared" si="1"/>
        <v>72403</v>
      </c>
      <c r="J49" s="88">
        <v>144413</v>
      </c>
      <c r="K49" s="88">
        <v>204</v>
      </c>
      <c r="L49" s="88">
        <v>-1677</v>
      </c>
      <c r="M49" s="87">
        <f t="shared" si="2"/>
        <v>142940</v>
      </c>
    </row>
    <row r="50" spans="1:13" x14ac:dyDescent="0.2">
      <c r="A50" s="86" t="s">
        <v>43</v>
      </c>
      <c r="B50" s="43">
        <v>64282</v>
      </c>
      <c r="C50" s="44">
        <v>195</v>
      </c>
      <c r="D50" s="58">
        <v>-593</v>
      </c>
      <c r="E50" s="87">
        <f t="shared" si="0"/>
        <v>63884</v>
      </c>
      <c r="F50" s="43">
        <v>66557</v>
      </c>
      <c r="G50" s="44">
        <v>241</v>
      </c>
      <c r="H50" s="88">
        <v>-821</v>
      </c>
      <c r="I50" s="87">
        <f t="shared" si="1"/>
        <v>65977</v>
      </c>
      <c r="J50" s="88">
        <v>130839</v>
      </c>
      <c r="K50" s="88">
        <v>436</v>
      </c>
      <c r="L50" s="88">
        <v>-1414</v>
      </c>
      <c r="M50" s="87">
        <f t="shared" si="2"/>
        <v>129861</v>
      </c>
    </row>
    <row r="51" spans="1:13" x14ac:dyDescent="0.2">
      <c r="A51" s="86" t="s">
        <v>44</v>
      </c>
      <c r="B51" s="43">
        <v>33058</v>
      </c>
      <c r="C51" s="44">
        <v>114</v>
      </c>
      <c r="D51" s="58">
        <v>-1535</v>
      </c>
      <c r="E51" s="87">
        <f t="shared" si="0"/>
        <v>31637</v>
      </c>
      <c r="F51" s="43">
        <v>32712</v>
      </c>
      <c r="G51" s="44">
        <v>162</v>
      </c>
      <c r="H51" s="88">
        <v>-1722</v>
      </c>
      <c r="I51" s="87">
        <f t="shared" si="1"/>
        <v>31152</v>
      </c>
      <c r="J51" s="88">
        <v>65770</v>
      </c>
      <c r="K51" s="88">
        <v>276</v>
      </c>
      <c r="L51" s="88">
        <v>-3257</v>
      </c>
      <c r="M51" s="87">
        <f t="shared" si="2"/>
        <v>62789</v>
      </c>
    </row>
    <row r="52" spans="1:13" x14ac:dyDescent="0.2">
      <c r="A52" s="86" t="s">
        <v>45</v>
      </c>
      <c r="B52" s="43">
        <v>36562</v>
      </c>
      <c r="C52" s="44">
        <v>483</v>
      </c>
      <c r="D52" s="58">
        <v>-1035</v>
      </c>
      <c r="E52" s="87">
        <f t="shared" si="0"/>
        <v>36010</v>
      </c>
      <c r="F52" s="43">
        <v>37148</v>
      </c>
      <c r="G52" s="44">
        <v>805</v>
      </c>
      <c r="H52" s="88">
        <v>-1287</v>
      </c>
      <c r="I52" s="87">
        <f t="shared" si="1"/>
        <v>36666</v>
      </c>
      <c r="J52" s="88">
        <v>73710</v>
      </c>
      <c r="K52" s="88">
        <v>1288</v>
      </c>
      <c r="L52" s="88">
        <v>-2322</v>
      </c>
      <c r="M52" s="87">
        <f t="shared" si="2"/>
        <v>72676</v>
      </c>
    </row>
    <row r="53" spans="1:13" x14ac:dyDescent="0.2">
      <c r="A53" s="86" t="s">
        <v>46</v>
      </c>
      <c r="B53" s="43">
        <v>56461</v>
      </c>
      <c r="C53" s="44">
        <v>202</v>
      </c>
      <c r="D53" s="58">
        <v>-608</v>
      </c>
      <c r="E53" s="87">
        <f t="shared" si="0"/>
        <v>56055</v>
      </c>
      <c r="F53" s="43">
        <v>60408</v>
      </c>
      <c r="G53" s="44">
        <v>340</v>
      </c>
      <c r="H53" s="88">
        <v>-701</v>
      </c>
      <c r="I53" s="87">
        <f t="shared" si="1"/>
        <v>60047</v>
      </c>
      <c r="J53" s="88">
        <v>116869</v>
      </c>
      <c r="K53" s="88">
        <v>542</v>
      </c>
      <c r="L53" s="88">
        <v>-1309</v>
      </c>
      <c r="M53" s="87">
        <f t="shared" si="2"/>
        <v>116102</v>
      </c>
    </row>
    <row r="54" spans="1:13" x14ac:dyDescent="0.2">
      <c r="A54" s="86" t="s">
        <v>47</v>
      </c>
      <c r="B54" s="43">
        <v>23974</v>
      </c>
      <c r="C54" s="44">
        <v>241</v>
      </c>
      <c r="D54" s="58">
        <v>-836</v>
      </c>
      <c r="E54" s="87">
        <f t="shared" si="0"/>
        <v>23379</v>
      </c>
      <c r="F54" s="43">
        <v>24705</v>
      </c>
      <c r="G54" s="44">
        <v>343</v>
      </c>
      <c r="H54" s="88">
        <v>-1075</v>
      </c>
      <c r="I54" s="87">
        <f t="shared" si="1"/>
        <v>23973</v>
      </c>
      <c r="J54" s="88">
        <v>48679</v>
      </c>
      <c r="K54" s="88">
        <v>584</v>
      </c>
      <c r="L54" s="88">
        <v>-1911</v>
      </c>
      <c r="M54" s="87">
        <f t="shared" si="2"/>
        <v>47352</v>
      </c>
    </row>
    <row r="55" spans="1:13" x14ac:dyDescent="0.2">
      <c r="A55" s="86" t="s">
        <v>48</v>
      </c>
      <c r="B55" s="43">
        <v>108236</v>
      </c>
      <c r="C55" s="44">
        <v>157</v>
      </c>
      <c r="D55" s="58">
        <v>-1923</v>
      </c>
      <c r="E55" s="87">
        <f t="shared" si="0"/>
        <v>106470</v>
      </c>
      <c r="F55" s="43">
        <v>110559</v>
      </c>
      <c r="G55" s="44">
        <v>212</v>
      </c>
      <c r="H55" s="88">
        <v>-2456</v>
      </c>
      <c r="I55" s="87">
        <f t="shared" si="1"/>
        <v>108315</v>
      </c>
      <c r="J55" s="88">
        <v>218795</v>
      </c>
      <c r="K55" s="88">
        <v>369</v>
      </c>
      <c r="L55" s="88">
        <v>-4379</v>
      </c>
      <c r="M55" s="87">
        <f t="shared" si="2"/>
        <v>214785</v>
      </c>
    </row>
    <row r="56" spans="1:13" x14ac:dyDescent="0.2">
      <c r="A56" s="86" t="s">
        <v>49</v>
      </c>
      <c r="B56" s="43">
        <v>71390</v>
      </c>
      <c r="C56" s="44">
        <v>115</v>
      </c>
      <c r="D56" s="58">
        <v>-1767</v>
      </c>
      <c r="E56" s="87">
        <f t="shared" si="0"/>
        <v>69738</v>
      </c>
      <c r="F56" s="43">
        <v>71969</v>
      </c>
      <c r="G56" s="44">
        <v>168</v>
      </c>
      <c r="H56" s="88">
        <v>-2212</v>
      </c>
      <c r="I56" s="87">
        <f t="shared" si="1"/>
        <v>69925</v>
      </c>
      <c r="J56" s="88">
        <v>143359</v>
      </c>
      <c r="K56" s="88">
        <v>283</v>
      </c>
      <c r="L56" s="88">
        <v>-3979</v>
      </c>
      <c r="M56" s="87">
        <f t="shared" si="2"/>
        <v>139663</v>
      </c>
    </row>
    <row r="57" spans="1:13" x14ac:dyDescent="0.2">
      <c r="A57" s="86" t="s">
        <v>50</v>
      </c>
      <c r="B57" s="43">
        <v>69840</v>
      </c>
      <c r="C57" s="44">
        <v>217</v>
      </c>
      <c r="D57" s="58">
        <v>-1492</v>
      </c>
      <c r="E57" s="87">
        <f t="shared" si="0"/>
        <v>68565</v>
      </c>
      <c r="F57" s="43">
        <v>72875</v>
      </c>
      <c r="G57" s="44">
        <v>302</v>
      </c>
      <c r="H57" s="88">
        <v>-2065</v>
      </c>
      <c r="I57" s="87">
        <f t="shared" si="1"/>
        <v>71112</v>
      </c>
      <c r="J57" s="88">
        <v>142715</v>
      </c>
      <c r="K57" s="88">
        <v>519</v>
      </c>
      <c r="L57" s="88">
        <v>-3557</v>
      </c>
      <c r="M57" s="87">
        <f t="shared" si="2"/>
        <v>139677</v>
      </c>
    </row>
    <row r="58" spans="1:13" x14ac:dyDescent="0.2">
      <c r="A58" s="86" t="s">
        <v>51</v>
      </c>
      <c r="B58" s="43">
        <v>42769</v>
      </c>
      <c r="C58" s="44">
        <v>50</v>
      </c>
      <c r="D58" s="58">
        <v>-473</v>
      </c>
      <c r="E58" s="87">
        <f t="shared" si="0"/>
        <v>42346</v>
      </c>
      <c r="F58" s="43">
        <v>43916</v>
      </c>
      <c r="G58" s="44">
        <v>76</v>
      </c>
      <c r="H58" s="88">
        <v>-591</v>
      </c>
      <c r="I58" s="87">
        <f t="shared" si="1"/>
        <v>43401</v>
      </c>
      <c r="J58" s="88">
        <v>86685</v>
      </c>
      <c r="K58" s="88">
        <v>126</v>
      </c>
      <c r="L58" s="88">
        <v>-1064</v>
      </c>
      <c r="M58" s="87">
        <f t="shared" si="2"/>
        <v>85747</v>
      </c>
    </row>
    <row r="59" spans="1:13" x14ac:dyDescent="0.2">
      <c r="A59" s="86" t="s">
        <v>52</v>
      </c>
      <c r="B59" s="43">
        <v>20184</v>
      </c>
      <c r="C59" s="44">
        <v>52</v>
      </c>
      <c r="D59" s="58">
        <v>-642</v>
      </c>
      <c r="E59" s="87">
        <f t="shared" si="0"/>
        <v>19594</v>
      </c>
      <c r="F59" s="43">
        <v>20796</v>
      </c>
      <c r="G59" s="44">
        <v>55</v>
      </c>
      <c r="H59" s="88">
        <v>-864</v>
      </c>
      <c r="I59" s="87">
        <f t="shared" si="1"/>
        <v>19987</v>
      </c>
      <c r="J59" s="88">
        <v>40980</v>
      </c>
      <c r="K59" s="88">
        <v>107</v>
      </c>
      <c r="L59" s="88">
        <v>-1506</v>
      </c>
      <c r="M59" s="87">
        <f t="shared" si="2"/>
        <v>39581</v>
      </c>
    </row>
    <row r="60" spans="1:13" x14ac:dyDescent="0.2">
      <c r="A60" s="86" t="s">
        <v>53</v>
      </c>
      <c r="B60" s="43">
        <v>51069</v>
      </c>
      <c r="C60" s="75">
        <v>173</v>
      </c>
      <c r="D60" s="58">
        <v>-511</v>
      </c>
      <c r="E60" s="87">
        <f t="shared" si="0"/>
        <v>50731</v>
      </c>
      <c r="F60" s="43">
        <v>52569</v>
      </c>
      <c r="G60" s="75">
        <v>186</v>
      </c>
      <c r="H60" s="89">
        <v>-791</v>
      </c>
      <c r="I60" s="87">
        <f t="shared" si="1"/>
        <v>51964</v>
      </c>
      <c r="J60" s="89">
        <v>103638</v>
      </c>
      <c r="K60" s="89">
        <v>359</v>
      </c>
      <c r="L60" s="89">
        <v>-1302</v>
      </c>
      <c r="M60" s="87">
        <f t="shared" si="2"/>
        <v>102695</v>
      </c>
    </row>
    <row r="61" spans="1:13" x14ac:dyDescent="0.2">
      <c r="A61" s="86" t="s">
        <v>54</v>
      </c>
      <c r="B61" s="43">
        <v>70678</v>
      </c>
      <c r="C61" s="75">
        <v>1011</v>
      </c>
      <c r="D61" s="58">
        <v>-1463</v>
      </c>
      <c r="E61" s="87">
        <f t="shared" si="0"/>
        <v>70226</v>
      </c>
      <c r="F61" s="43">
        <v>73515</v>
      </c>
      <c r="G61" s="75">
        <v>1363</v>
      </c>
      <c r="H61" s="89">
        <v>-1872</v>
      </c>
      <c r="I61" s="87">
        <f t="shared" si="1"/>
        <v>73006</v>
      </c>
      <c r="J61" s="89">
        <v>144193</v>
      </c>
      <c r="K61" s="89">
        <v>2374</v>
      </c>
      <c r="L61" s="89">
        <v>-3335</v>
      </c>
      <c r="M61" s="87">
        <f t="shared" si="2"/>
        <v>143232</v>
      </c>
    </row>
    <row r="62" spans="1:13" x14ac:dyDescent="0.2">
      <c r="A62" s="86" t="s">
        <v>55</v>
      </c>
      <c r="B62" s="43">
        <v>29968</v>
      </c>
      <c r="C62" s="75">
        <v>214</v>
      </c>
      <c r="D62" s="58">
        <v>-1054</v>
      </c>
      <c r="E62" s="87">
        <f t="shared" si="0"/>
        <v>29128</v>
      </c>
      <c r="F62" s="43">
        <v>31515</v>
      </c>
      <c r="G62" s="75">
        <v>347</v>
      </c>
      <c r="H62" s="89">
        <v>-1208</v>
      </c>
      <c r="I62" s="87">
        <f t="shared" si="1"/>
        <v>30654</v>
      </c>
      <c r="J62" s="89">
        <v>61483</v>
      </c>
      <c r="K62" s="89">
        <v>561</v>
      </c>
      <c r="L62" s="89">
        <v>-2262</v>
      </c>
      <c r="M62" s="87">
        <f t="shared" si="2"/>
        <v>59782</v>
      </c>
    </row>
    <row r="63" spans="1:13" x14ac:dyDescent="0.2">
      <c r="A63" s="90" t="s">
        <v>115</v>
      </c>
      <c r="B63" s="91">
        <f>SUM(B4:B62)</f>
        <v>4755686</v>
      </c>
      <c r="C63" s="91">
        <f t="shared" ref="C63:I63" si="3">SUM(C4:C62)</f>
        <v>73959</v>
      </c>
      <c r="D63" s="91">
        <f t="shared" si="3"/>
        <v>-73959</v>
      </c>
      <c r="E63" s="91">
        <f t="shared" si="3"/>
        <v>4755686</v>
      </c>
      <c r="F63" s="91">
        <f t="shared" si="3"/>
        <v>5040644</v>
      </c>
      <c r="G63" s="91">
        <f t="shared" si="3"/>
        <v>93020</v>
      </c>
      <c r="H63" s="91">
        <f t="shared" si="3"/>
        <v>-93020</v>
      </c>
      <c r="I63" s="91">
        <f t="shared" si="3"/>
        <v>5040644</v>
      </c>
      <c r="J63" s="91">
        <f>SUM(J4:J62)</f>
        <v>9796330</v>
      </c>
      <c r="K63" s="91">
        <f>SUM(K4:K62)</f>
        <v>166979</v>
      </c>
      <c r="L63" s="91">
        <f>SUM(L4:L62)</f>
        <v>-166979</v>
      </c>
      <c r="M63" s="91">
        <f>SUM(M4:M62)</f>
        <v>9796330</v>
      </c>
    </row>
    <row r="66" spans="6:6" x14ac:dyDescent="0.2">
      <c r="F66" s="64"/>
    </row>
  </sheetData>
  <mergeCells count="5">
    <mergeCell ref="A1:M1"/>
    <mergeCell ref="A2:A3"/>
    <mergeCell ref="B2:E2"/>
    <mergeCell ref="F2:I2"/>
    <mergeCell ref="J2:M2"/>
  </mergeCells>
  <phoneticPr fontId="2" type="noConversion"/>
  <pageMargins left="0.27559055118110237" right="0.47244094488188981" top="0.55118110236220474" bottom="0.55118110236220474" header="0.35433070866141736" footer="0.35433070866141736"/>
  <pageSetup paperSize="9" scale="77" fitToHeight="2" orientation="landscape" horizontalDpi="300" verticalDpi="300" r:id="rId1"/>
  <headerFooter alignWithMargins="0">
    <oddHeader>&amp;LΥΠΕΣ-ΔΗΔ&amp;RΕΥΡΩΕΚΛΟΓΕΣ 2024</oddHeader>
    <oddFooter>&amp;C&amp;"Arial,Έντονα Πλάγια"&amp;8σελ. &amp;P από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A4" sqref="A1:I1048576"/>
    </sheetView>
  </sheetViews>
  <sheetFormatPr defaultRowHeight="12.75" x14ac:dyDescent="0.2"/>
  <cols>
    <col min="1" max="1" width="16.42578125" style="16" bestFit="1" customWidth="1"/>
    <col min="2" max="2" width="10.140625" style="16" bestFit="1" customWidth="1"/>
    <col min="3" max="3" width="11" style="16" customWidth="1"/>
    <col min="4" max="4" width="10.140625" style="16" bestFit="1" customWidth="1"/>
    <col min="5" max="5" width="10.140625" style="16" customWidth="1"/>
    <col min="6" max="6" width="9.7109375" style="16" bestFit="1" customWidth="1"/>
    <col min="7" max="7" width="11.5703125" style="16" customWidth="1"/>
    <col min="8" max="9" width="9.140625" style="16"/>
    <col min="15" max="15" width="23.85546875" customWidth="1"/>
    <col min="16" max="16" width="19.42578125" bestFit="1" customWidth="1"/>
  </cols>
  <sheetData>
    <row r="1" spans="1:16" ht="33" customHeight="1" x14ac:dyDescent="0.2">
      <c r="A1" s="131" t="s">
        <v>391</v>
      </c>
      <c r="B1" s="131"/>
      <c r="C1" s="131"/>
      <c r="D1" s="131"/>
      <c r="E1" s="131"/>
      <c r="F1" s="131"/>
      <c r="G1" s="131"/>
    </row>
    <row r="2" spans="1:16" ht="19.5" customHeight="1" x14ac:dyDescent="0.2">
      <c r="A2" s="156" t="s">
        <v>122</v>
      </c>
      <c r="B2" s="127" t="s">
        <v>207</v>
      </c>
      <c r="C2" s="127"/>
      <c r="D2" s="127" t="s">
        <v>179</v>
      </c>
      <c r="E2" s="127"/>
      <c r="F2" s="155" t="s">
        <v>120</v>
      </c>
      <c r="G2" s="155"/>
      <c r="N2" s="25" t="s">
        <v>183</v>
      </c>
      <c r="O2" s="25" t="s">
        <v>182</v>
      </c>
      <c r="P2" s="25" t="s">
        <v>196</v>
      </c>
    </row>
    <row r="3" spans="1:16" ht="38.25" x14ac:dyDescent="0.2">
      <c r="A3" s="156"/>
      <c r="B3" s="39" t="s">
        <v>152</v>
      </c>
      <c r="C3" s="92" t="s">
        <v>123</v>
      </c>
      <c r="D3" s="39" t="s">
        <v>152</v>
      </c>
      <c r="E3" s="92" t="s">
        <v>123</v>
      </c>
      <c r="F3" s="39" t="s">
        <v>152</v>
      </c>
      <c r="G3" s="92" t="s">
        <v>392</v>
      </c>
      <c r="N3" s="25" t="str">
        <f>A4</f>
        <v>ΑΝΔΡΕΣ</v>
      </c>
      <c r="O3" s="22">
        <f>D4</f>
        <v>51090</v>
      </c>
      <c r="P3" s="22">
        <f>B4</f>
        <v>73959</v>
      </c>
    </row>
    <row r="4" spans="1:16" ht="21" customHeight="1" x14ac:dyDescent="0.2">
      <c r="A4" s="75" t="s">
        <v>113</v>
      </c>
      <c r="B4" s="54">
        <v>73959</v>
      </c>
      <c r="C4" s="93">
        <f>B4/B6</f>
        <v>0.44292396049802668</v>
      </c>
      <c r="D4" s="54">
        <v>51090</v>
      </c>
      <c r="E4" s="93">
        <f>D4/D6</f>
        <v>0.45433526011560693</v>
      </c>
      <c r="F4" s="54">
        <f>B4-D4</f>
        <v>22869</v>
      </c>
      <c r="G4" s="93">
        <f>F4/D4</f>
        <v>0.44762184380504993</v>
      </c>
      <c r="N4" s="25" t="str">
        <f>A5</f>
        <v>ΓΥΝΑΙΚΕΣ</v>
      </c>
      <c r="O4" s="22">
        <f>D5</f>
        <v>61360</v>
      </c>
      <c r="P4" s="22">
        <f>B5</f>
        <v>93020</v>
      </c>
    </row>
    <row r="5" spans="1:16" ht="21.75" customHeight="1" x14ac:dyDescent="0.2">
      <c r="A5" s="75" t="s">
        <v>114</v>
      </c>
      <c r="B5" s="54">
        <v>93020</v>
      </c>
      <c r="C5" s="93">
        <f>B5/B6</f>
        <v>0.55707603950197326</v>
      </c>
      <c r="D5" s="54">
        <v>61360</v>
      </c>
      <c r="E5" s="93">
        <f>D5/D6</f>
        <v>0.54566473988439301</v>
      </c>
      <c r="F5" s="54">
        <f>B5-D5</f>
        <v>31660</v>
      </c>
      <c r="G5" s="93">
        <f>F5/D5</f>
        <v>0.51597131681877439</v>
      </c>
    </row>
    <row r="6" spans="1:16" s="2" customFormat="1" ht="21.75" customHeight="1" x14ac:dyDescent="0.2">
      <c r="A6" s="53" t="s">
        <v>121</v>
      </c>
      <c r="B6" s="63">
        <f>SUM(B4:B5)</f>
        <v>166979</v>
      </c>
      <c r="C6" s="94"/>
      <c r="D6" s="63">
        <f>SUM(D4:D5)</f>
        <v>112450</v>
      </c>
      <c r="E6" s="95"/>
      <c r="F6" s="63">
        <f>B6-D6</f>
        <v>54529</v>
      </c>
      <c r="G6" s="95">
        <f>F6/D6</f>
        <v>0.48491774121831926</v>
      </c>
      <c r="H6" s="40"/>
      <c r="I6" s="40"/>
    </row>
    <row r="7" spans="1:16" x14ac:dyDescent="0.2">
      <c r="B7" s="59"/>
      <c r="C7" s="59"/>
      <c r="D7" s="59"/>
      <c r="F7" s="59"/>
    </row>
  </sheetData>
  <mergeCells count="5">
    <mergeCell ref="A1:G1"/>
    <mergeCell ref="B2:C2"/>
    <mergeCell ref="D2:E2"/>
    <mergeCell ref="F2:G2"/>
    <mergeCell ref="A2:A3"/>
  </mergeCells>
  <phoneticPr fontId="2" type="noConversion"/>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oddHeader>&amp;LΥΠΕΣ-ΔΗΔ&amp;RΕΥΡΩΕΚΛΟΓΕΣ 2024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workbookViewId="0">
      <selection activeCell="J28" sqref="J28"/>
    </sheetView>
  </sheetViews>
  <sheetFormatPr defaultRowHeight="12.75" x14ac:dyDescent="0.2"/>
  <cols>
    <col min="1" max="1" width="25" style="16" bestFit="1" customWidth="1"/>
    <col min="2" max="2" width="37.85546875" style="16" customWidth="1"/>
    <col min="3" max="3" width="16.5703125" style="59" bestFit="1" customWidth="1"/>
  </cols>
  <sheetData>
    <row r="1" spans="1:3" x14ac:dyDescent="0.2">
      <c r="A1" s="155" t="s">
        <v>287</v>
      </c>
      <c r="B1" s="155"/>
      <c r="C1" s="155"/>
    </row>
    <row r="2" spans="1:3" ht="15" x14ac:dyDescent="0.25">
      <c r="A2" s="96" t="s">
        <v>289</v>
      </c>
      <c r="B2" s="96" t="s">
        <v>290</v>
      </c>
      <c r="C2" s="97" t="s">
        <v>212</v>
      </c>
    </row>
    <row r="3" spans="1:3" x14ac:dyDescent="0.2">
      <c r="A3" s="75" t="s">
        <v>291</v>
      </c>
      <c r="B3" s="75" t="s">
        <v>292</v>
      </c>
      <c r="C3" s="54">
        <v>2</v>
      </c>
    </row>
    <row r="4" spans="1:3" x14ac:dyDescent="0.2">
      <c r="A4" s="75" t="s">
        <v>291</v>
      </c>
      <c r="B4" s="75" t="s">
        <v>213</v>
      </c>
      <c r="C4" s="54">
        <v>1189</v>
      </c>
    </row>
    <row r="5" spans="1:3" x14ac:dyDescent="0.2">
      <c r="A5" s="75" t="s">
        <v>291</v>
      </c>
      <c r="B5" s="75" t="s">
        <v>293</v>
      </c>
      <c r="C5" s="54">
        <v>1</v>
      </c>
    </row>
    <row r="6" spans="1:3" x14ac:dyDescent="0.2">
      <c r="A6" s="75" t="s">
        <v>291</v>
      </c>
      <c r="B6" s="75" t="s">
        <v>294</v>
      </c>
      <c r="C6" s="54">
        <v>9</v>
      </c>
    </row>
    <row r="7" spans="1:3" x14ac:dyDescent="0.2">
      <c r="A7" s="75" t="s">
        <v>291</v>
      </c>
      <c r="B7" s="75" t="s">
        <v>131</v>
      </c>
      <c r="C7" s="54">
        <v>783</v>
      </c>
    </row>
    <row r="8" spans="1:3" x14ac:dyDescent="0.2">
      <c r="A8" s="75" t="s">
        <v>291</v>
      </c>
      <c r="B8" s="75" t="s">
        <v>132</v>
      </c>
      <c r="C8" s="54">
        <v>3622</v>
      </c>
    </row>
    <row r="9" spans="1:3" x14ac:dyDescent="0.2">
      <c r="A9" s="75" t="s">
        <v>291</v>
      </c>
      <c r="B9" s="75" t="s">
        <v>295</v>
      </c>
      <c r="C9" s="54">
        <v>6</v>
      </c>
    </row>
    <row r="10" spans="1:3" x14ac:dyDescent="0.2">
      <c r="A10" s="75" t="s">
        <v>291</v>
      </c>
      <c r="B10" s="75" t="s">
        <v>296</v>
      </c>
      <c r="C10" s="54">
        <v>19</v>
      </c>
    </row>
    <row r="11" spans="1:3" x14ac:dyDescent="0.2">
      <c r="A11" s="75" t="s">
        <v>291</v>
      </c>
      <c r="B11" s="75" t="s">
        <v>124</v>
      </c>
      <c r="C11" s="54">
        <v>275</v>
      </c>
    </row>
    <row r="12" spans="1:3" x14ac:dyDescent="0.2">
      <c r="A12" s="75" t="s">
        <v>291</v>
      </c>
      <c r="B12" s="75" t="s">
        <v>133</v>
      </c>
      <c r="C12" s="54">
        <v>1939</v>
      </c>
    </row>
    <row r="13" spans="1:3" x14ac:dyDescent="0.2">
      <c r="A13" s="75" t="s">
        <v>291</v>
      </c>
      <c r="B13" s="75" t="s">
        <v>130</v>
      </c>
      <c r="C13" s="54">
        <v>9737</v>
      </c>
    </row>
    <row r="14" spans="1:3" x14ac:dyDescent="0.2">
      <c r="A14" s="75" t="s">
        <v>291</v>
      </c>
      <c r="B14" s="75" t="s">
        <v>297</v>
      </c>
      <c r="C14" s="54">
        <v>13</v>
      </c>
    </row>
    <row r="15" spans="1:3" x14ac:dyDescent="0.2">
      <c r="A15" s="75" t="s">
        <v>291</v>
      </c>
      <c r="B15" s="75" t="s">
        <v>298</v>
      </c>
      <c r="C15" s="54">
        <v>2</v>
      </c>
    </row>
    <row r="16" spans="1:3" x14ac:dyDescent="0.2">
      <c r="A16" s="75" t="s">
        <v>291</v>
      </c>
      <c r="B16" s="75" t="s">
        <v>134</v>
      </c>
      <c r="C16" s="54">
        <v>757</v>
      </c>
    </row>
    <row r="17" spans="1:3" x14ac:dyDescent="0.2">
      <c r="A17" s="75" t="s">
        <v>291</v>
      </c>
      <c r="B17" s="75" t="s">
        <v>299</v>
      </c>
      <c r="C17" s="54">
        <v>152311</v>
      </c>
    </row>
    <row r="18" spans="1:3" x14ac:dyDescent="0.2">
      <c r="A18" s="75" t="s">
        <v>291</v>
      </c>
      <c r="B18" s="75" t="s">
        <v>215</v>
      </c>
      <c r="C18" s="54">
        <v>2700</v>
      </c>
    </row>
    <row r="19" spans="1:3" x14ac:dyDescent="0.2">
      <c r="A19" s="75" t="s">
        <v>291</v>
      </c>
      <c r="B19" s="75" t="s">
        <v>144</v>
      </c>
      <c r="C19" s="54">
        <v>19</v>
      </c>
    </row>
    <row r="20" spans="1:3" x14ac:dyDescent="0.2">
      <c r="A20" s="75" t="s">
        <v>291</v>
      </c>
      <c r="B20" s="75" t="s">
        <v>177</v>
      </c>
      <c r="C20" s="54">
        <v>9183</v>
      </c>
    </row>
    <row r="21" spans="1:3" x14ac:dyDescent="0.2">
      <c r="A21" s="75" t="s">
        <v>291</v>
      </c>
      <c r="B21" s="75" t="s">
        <v>135</v>
      </c>
      <c r="C21" s="54">
        <v>348</v>
      </c>
    </row>
    <row r="22" spans="1:3" x14ac:dyDescent="0.2">
      <c r="A22" s="75" t="s">
        <v>291</v>
      </c>
      <c r="B22" s="75" t="s">
        <v>300</v>
      </c>
      <c r="C22" s="54">
        <v>33</v>
      </c>
    </row>
    <row r="23" spans="1:3" x14ac:dyDescent="0.2">
      <c r="A23" s="75" t="s">
        <v>291</v>
      </c>
      <c r="B23" s="75" t="s">
        <v>136</v>
      </c>
      <c r="C23" s="54">
        <v>798</v>
      </c>
    </row>
    <row r="24" spans="1:3" x14ac:dyDescent="0.2">
      <c r="A24" s="75" t="s">
        <v>291</v>
      </c>
      <c r="B24" s="75" t="s">
        <v>137</v>
      </c>
      <c r="C24" s="54">
        <v>999</v>
      </c>
    </row>
    <row r="25" spans="1:3" x14ac:dyDescent="0.2">
      <c r="A25" s="75" t="s">
        <v>291</v>
      </c>
      <c r="B25" s="75" t="s">
        <v>301</v>
      </c>
      <c r="C25" s="54">
        <v>7</v>
      </c>
    </row>
    <row r="26" spans="1:3" x14ac:dyDescent="0.2">
      <c r="A26" s="75" t="s">
        <v>291</v>
      </c>
      <c r="B26" s="75" t="s">
        <v>160</v>
      </c>
      <c r="C26" s="54">
        <v>22</v>
      </c>
    </row>
    <row r="27" spans="1:3" x14ac:dyDescent="0.2">
      <c r="A27" s="75" t="s">
        <v>291</v>
      </c>
      <c r="B27" s="75" t="s">
        <v>143</v>
      </c>
      <c r="C27" s="54">
        <v>2877</v>
      </c>
    </row>
    <row r="28" spans="1:3" x14ac:dyDescent="0.2">
      <c r="A28" s="75" t="s">
        <v>291</v>
      </c>
      <c r="B28" s="75" t="s">
        <v>168</v>
      </c>
      <c r="C28" s="54">
        <v>20</v>
      </c>
    </row>
    <row r="29" spans="1:3" x14ac:dyDescent="0.2">
      <c r="A29" s="75" t="s">
        <v>291</v>
      </c>
      <c r="B29" s="75" t="s">
        <v>145</v>
      </c>
      <c r="C29" s="54">
        <v>23</v>
      </c>
    </row>
    <row r="30" spans="1:3" x14ac:dyDescent="0.2">
      <c r="A30" s="75" t="s">
        <v>291</v>
      </c>
      <c r="B30" s="75" t="s">
        <v>302</v>
      </c>
      <c r="C30" s="54">
        <v>2</v>
      </c>
    </row>
    <row r="31" spans="1:3" x14ac:dyDescent="0.2">
      <c r="A31" s="75" t="s">
        <v>291</v>
      </c>
      <c r="B31" s="75" t="s">
        <v>138</v>
      </c>
      <c r="C31" s="54">
        <v>904</v>
      </c>
    </row>
    <row r="32" spans="1:3" x14ac:dyDescent="0.2">
      <c r="A32" s="75" t="s">
        <v>291</v>
      </c>
      <c r="B32" s="75" t="s">
        <v>146</v>
      </c>
      <c r="C32" s="54">
        <v>153</v>
      </c>
    </row>
    <row r="33" spans="1:3" x14ac:dyDescent="0.2">
      <c r="A33" s="75" t="s">
        <v>291</v>
      </c>
      <c r="B33" s="75" t="s">
        <v>303</v>
      </c>
      <c r="C33" s="54">
        <v>6</v>
      </c>
    </row>
    <row r="34" spans="1:3" x14ac:dyDescent="0.2">
      <c r="A34" s="75" t="s">
        <v>291</v>
      </c>
      <c r="B34" s="75" t="s">
        <v>304</v>
      </c>
      <c r="C34" s="54">
        <v>2</v>
      </c>
    </row>
    <row r="35" spans="1:3" x14ac:dyDescent="0.2">
      <c r="A35" s="75" t="s">
        <v>291</v>
      </c>
      <c r="B35" s="75" t="s">
        <v>305</v>
      </c>
      <c r="C35" s="54">
        <v>44</v>
      </c>
    </row>
    <row r="36" spans="1:3" x14ac:dyDescent="0.2">
      <c r="A36" s="75" t="s">
        <v>291</v>
      </c>
      <c r="B36" s="75" t="s">
        <v>306</v>
      </c>
      <c r="C36" s="54">
        <v>1</v>
      </c>
    </row>
    <row r="37" spans="1:3" x14ac:dyDescent="0.2">
      <c r="A37" s="75" t="s">
        <v>291</v>
      </c>
      <c r="B37" s="75" t="s">
        <v>307</v>
      </c>
      <c r="C37" s="54">
        <v>1</v>
      </c>
    </row>
    <row r="38" spans="1:3" x14ac:dyDescent="0.2">
      <c r="A38" s="75" t="s">
        <v>291</v>
      </c>
      <c r="B38" s="75" t="s">
        <v>308</v>
      </c>
      <c r="C38" s="54">
        <v>323</v>
      </c>
    </row>
    <row r="39" spans="1:3" x14ac:dyDescent="0.2">
      <c r="A39" s="75" t="s">
        <v>291</v>
      </c>
      <c r="B39" s="75" t="s">
        <v>139</v>
      </c>
      <c r="C39" s="54">
        <v>3168</v>
      </c>
    </row>
    <row r="40" spans="1:3" x14ac:dyDescent="0.2">
      <c r="A40" s="75" t="s">
        <v>291</v>
      </c>
      <c r="B40" s="75" t="s">
        <v>147</v>
      </c>
      <c r="C40" s="54">
        <v>117</v>
      </c>
    </row>
    <row r="41" spans="1:3" x14ac:dyDescent="0.2">
      <c r="A41" s="75" t="s">
        <v>291</v>
      </c>
      <c r="B41" s="75" t="s">
        <v>148</v>
      </c>
      <c r="C41" s="54">
        <v>315</v>
      </c>
    </row>
    <row r="42" spans="1:3" x14ac:dyDescent="0.2">
      <c r="A42" s="75" t="s">
        <v>291</v>
      </c>
      <c r="B42" s="75" t="s">
        <v>140</v>
      </c>
      <c r="C42" s="54">
        <v>136</v>
      </c>
    </row>
    <row r="43" spans="1:3" x14ac:dyDescent="0.2">
      <c r="A43" s="75" t="s">
        <v>291</v>
      </c>
      <c r="B43" s="75" t="s">
        <v>125</v>
      </c>
      <c r="C43" s="54">
        <v>310</v>
      </c>
    </row>
    <row r="44" spans="1:3" x14ac:dyDescent="0.2">
      <c r="A44" s="75" t="s">
        <v>291</v>
      </c>
      <c r="B44" s="75" t="s">
        <v>309</v>
      </c>
      <c r="C44" s="54">
        <v>56</v>
      </c>
    </row>
    <row r="45" spans="1:3" x14ac:dyDescent="0.2">
      <c r="A45" s="75" t="s">
        <v>291</v>
      </c>
      <c r="B45" s="75" t="s">
        <v>149</v>
      </c>
      <c r="C45" s="54">
        <v>60</v>
      </c>
    </row>
    <row r="46" spans="1:3" x14ac:dyDescent="0.2">
      <c r="A46" s="75" t="s">
        <v>291</v>
      </c>
      <c r="B46" s="75" t="s">
        <v>150</v>
      </c>
      <c r="C46" s="54">
        <v>24</v>
      </c>
    </row>
    <row r="47" spans="1:3" x14ac:dyDescent="0.2">
      <c r="A47" s="75" t="s">
        <v>291</v>
      </c>
      <c r="B47" s="75" t="s">
        <v>141</v>
      </c>
      <c r="C47" s="54">
        <v>1127</v>
      </c>
    </row>
    <row r="48" spans="1:3" x14ac:dyDescent="0.2">
      <c r="A48" s="75" t="s">
        <v>291</v>
      </c>
      <c r="B48" s="75" t="s">
        <v>151</v>
      </c>
      <c r="C48" s="54">
        <v>232</v>
      </c>
    </row>
    <row r="49" spans="1:3" x14ac:dyDescent="0.2">
      <c r="A49" s="75" t="s">
        <v>291</v>
      </c>
      <c r="B49" s="75" t="s">
        <v>142</v>
      </c>
      <c r="C49" s="54">
        <v>141</v>
      </c>
    </row>
    <row r="50" spans="1:3" x14ac:dyDescent="0.2">
      <c r="A50" s="75" t="s">
        <v>310</v>
      </c>
      <c r="B50" s="75" t="s">
        <v>311</v>
      </c>
      <c r="C50" s="54">
        <v>1</v>
      </c>
    </row>
    <row r="51" spans="1:3" x14ac:dyDescent="0.2">
      <c r="A51" s="75" t="s">
        <v>310</v>
      </c>
      <c r="B51" s="75" t="s">
        <v>312</v>
      </c>
      <c r="C51" s="54">
        <v>1</v>
      </c>
    </row>
    <row r="52" spans="1:3" x14ac:dyDescent="0.2">
      <c r="A52" s="75" t="s">
        <v>310</v>
      </c>
      <c r="B52" s="75" t="s">
        <v>313</v>
      </c>
      <c r="C52" s="54">
        <v>1</v>
      </c>
    </row>
    <row r="53" spans="1:3" x14ac:dyDescent="0.2">
      <c r="A53" s="75" t="s">
        <v>310</v>
      </c>
      <c r="B53" s="75" t="s">
        <v>314</v>
      </c>
      <c r="C53" s="54">
        <v>1</v>
      </c>
    </row>
    <row r="54" spans="1:3" x14ac:dyDescent="0.2">
      <c r="A54" s="75" t="s">
        <v>310</v>
      </c>
      <c r="B54" s="75" t="s">
        <v>222</v>
      </c>
      <c r="C54" s="54">
        <v>3913</v>
      </c>
    </row>
    <row r="55" spans="1:3" x14ac:dyDescent="0.2">
      <c r="A55" s="75" t="s">
        <v>310</v>
      </c>
      <c r="B55" s="75" t="s">
        <v>223</v>
      </c>
      <c r="C55" s="54">
        <v>1145</v>
      </c>
    </row>
    <row r="56" spans="1:3" x14ac:dyDescent="0.2">
      <c r="A56" s="75" t="s">
        <v>310</v>
      </c>
      <c r="B56" s="75" t="s">
        <v>315</v>
      </c>
      <c r="C56" s="54">
        <v>4</v>
      </c>
    </row>
    <row r="57" spans="1:3" x14ac:dyDescent="0.2">
      <c r="A57" s="75" t="s">
        <v>310</v>
      </c>
      <c r="B57" s="75" t="s">
        <v>316</v>
      </c>
      <c r="C57" s="54">
        <v>25</v>
      </c>
    </row>
    <row r="58" spans="1:3" x14ac:dyDescent="0.2">
      <c r="A58" s="75" t="s">
        <v>310</v>
      </c>
      <c r="B58" s="75" t="s">
        <v>317</v>
      </c>
      <c r="C58" s="54">
        <v>2</v>
      </c>
    </row>
    <row r="59" spans="1:3" x14ac:dyDescent="0.2">
      <c r="A59" s="75" t="s">
        <v>310</v>
      </c>
      <c r="B59" s="75" t="s">
        <v>318</v>
      </c>
      <c r="C59" s="54">
        <v>3</v>
      </c>
    </row>
    <row r="60" spans="1:3" x14ac:dyDescent="0.2">
      <c r="A60" s="75" t="s">
        <v>310</v>
      </c>
      <c r="B60" s="75" t="s">
        <v>319</v>
      </c>
      <c r="C60" s="54">
        <v>1</v>
      </c>
    </row>
    <row r="61" spans="1:3" x14ac:dyDescent="0.2">
      <c r="A61" s="75" t="s">
        <v>310</v>
      </c>
      <c r="B61" s="75" t="s">
        <v>320</v>
      </c>
      <c r="C61" s="54">
        <v>7</v>
      </c>
    </row>
    <row r="62" spans="1:3" x14ac:dyDescent="0.2">
      <c r="A62" s="75" t="s">
        <v>310</v>
      </c>
      <c r="B62" s="75" t="s">
        <v>321</v>
      </c>
      <c r="C62" s="54">
        <v>1</v>
      </c>
    </row>
    <row r="63" spans="1:3" x14ac:dyDescent="0.2">
      <c r="A63" s="75" t="s">
        <v>322</v>
      </c>
      <c r="B63" s="75" t="s">
        <v>323</v>
      </c>
      <c r="C63" s="54">
        <v>51</v>
      </c>
    </row>
    <row r="64" spans="1:3" x14ac:dyDescent="0.2">
      <c r="A64" s="75" t="s">
        <v>322</v>
      </c>
      <c r="B64" s="75" t="s">
        <v>324</v>
      </c>
      <c r="C64" s="54">
        <v>143</v>
      </c>
    </row>
    <row r="65" spans="1:3" x14ac:dyDescent="0.2">
      <c r="A65" s="75" t="s">
        <v>322</v>
      </c>
      <c r="B65" s="75" t="s">
        <v>325</v>
      </c>
      <c r="C65" s="54">
        <v>2</v>
      </c>
    </row>
    <row r="66" spans="1:3" x14ac:dyDescent="0.2">
      <c r="A66" s="75" t="s">
        <v>322</v>
      </c>
      <c r="B66" s="75" t="s">
        <v>326</v>
      </c>
      <c r="C66" s="54">
        <v>4</v>
      </c>
    </row>
    <row r="67" spans="1:3" x14ac:dyDescent="0.2">
      <c r="A67" s="75" t="s">
        <v>322</v>
      </c>
      <c r="B67" s="75" t="s">
        <v>327</v>
      </c>
      <c r="C67" s="54">
        <v>1</v>
      </c>
    </row>
    <row r="68" spans="1:3" x14ac:dyDescent="0.2">
      <c r="A68" s="75" t="s">
        <v>322</v>
      </c>
      <c r="B68" s="75" t="s">
        <v>328</v>
      </c>
      <c r="C68" s="54">
        <v>12</v>
      </c>
    </row>
    <row r="69" spans="1:3" x14ac:dyDescent="0.2">
      <c r="A69" s="75" t="s">
        <v>322</v>
      </c>
      <c r="B69" s="75" t="s">
        <v>329</v>
      </c>
      <c r="C69" s="54">
        <v>6</v>
      </c>
    </row>
    <row r="70" spans="1:3" x14ac:dyDescent="0.2">
      <c r="A70" s="75" t="s">
        <v>322</v>
      </c>
      <c r="B70" s="75" t="s">
        <v>330</v>
      </c>
      <c r="C70" s="54">
        <v>1</v>
      </c>
    </row>
    <row r="71" spans="1:3" x14ac:dyDescent="0.2">
      <c r="A71" s="75" t="s">
        <v>322</v>
      </c>
      <c r="B71" s="75" t="s">
        <v>331</v>
      </c>
      <c r="C71" s="54">
        <v>17</v>
      </c>
    </row>
    <row r="72" spans="1:3" x14ac:dyDescent="0.2">
      <c r="A72" s="75" t="s">
        <v>332</v>
      </c>
      <c r="B72" s="75" t="s">
        <v>333</v>
      </c>
      <c r="C72" s="54">
        <v>1</v>
      </c>
    </row>
    <row r="73" spans="1:3" x14ac:dyDescent="0.2">
      <c r="A73" s="75" t="s">
        <v>332</v>
      </c>
      <c r="B73" s="75" t="s">
        <v>334</v>
      </c>
      <c r="C73" s="54">
        <v>3</v>
      </c>
    </row>
    <row r="74" spans="1:3" x14ac:dyDescent="0.2">
      <c r="A74" s="75" t="s">
        <v>332</v>
      </c>
      <c r="B74" s="75" t="s">
        <v>335</v>
      </c>
      <c r="C74" s="54">
        <v>272</v>
      </c>
    </row>
    <row r="75" spans="1:3" x14ac:dyDescent="0.2">
      <c r="A75" s="75" t="s">
        <v>332</v>
      </c>
      <c r="B75" s="75" t="s">
        <v>336</v>
      </c>
      <c r="C75" s="54">
        <v>29</v>
      </c>
    </row>
    <row r="76" spans="1:3" x14ac:dyDescent="0.2">
      <c r="A76" s="75" t="s">
        <v>332</v>
      </c>
      <c r="B76" s="75" t="s">
        <v>337</v>
      </c>
      <c r="C76" s="54">
        <v>7</v>
      </c>
    </row>
    <row r="77" spans="1:3" x14ac:dyDescent="0.2">
      <c r="A77" s="75" t="s">
        <v>332</v>
      </c>
      <c r="B77" s="75" t="s">
        <v>338</v>
      </c>
      <c r="C77" s="54">
        <v>4</v>
      </c>
    </row>
    <row r="78" spans="1:3" x14ac:dyDescent="0.2">
      <c r="A78" s="75" t="s">
        <v>332</v>
      </c>
      <c r="B78" s="75" t="s">
        <v>339</v>
      </c>
      <c r="C78" s="54">
        <v>12</v>
      </c>
    </row>
    <row r="79" spans="1:3" x14ac:dyDescent="0.2">
      <c r="A79" s="75" t="s">
        <v>332</v>
      </c>
      <c r="B79" s="75" t="s">
        <v>340</v>
      </c>
      <c r="C79" s="54">
        <v>9</v>
      </c>
    </row>
    <row r="80" spans="1:3" x14ac:dyDescent="0.2">
      <c r="A80" s="75" t="s">
        <v>332</v>
      </c>
      <c r="B80" s="75" t="s">
        <v>341</v>
      </c>
      <c r="C80" s="54">
        <v>50</v>
      </c>
    </row>
    <row r="81" spans="1:3" x14ac:dyDescent="0.2">
      <c r="A81" s="75" t="s">
        <v>332</v>
      </c>
      <c r="B81" s="75" t="s">
        <v>342</v>
      </c>
      <c r="C81" s="54">
        <v>4</v>
      </c>
    </row>
    <row r="82" spans="1:3" x14ac:dyDescent="0.2">
      <c r="A82" s="75" t="s">
        <v>332</v>
      </c>
      <c r="B82" s="75" t="s">
        <v>343</v>
      </c>
      <c r="C82" s="54">
        <v>1</v>
      </c>
    </row>
    <row r="83" spans="1:3" x14ac:dyDescent="0.2">
      <c r="A83" s="75" t="s">
        <v>332</v>
      </c>
      <c r="B83" s="75" t="s">
        <v>344</v>
      </c>
      <c r="C83" s="54">
        <v>94</v>
      </c>
    </row>
    <row r="84" spans="1:3" x14ac:dyDescent="0.2">
      <c r="A84" s="75" t="s">
        <v>332</v>
      </c>
      <c r="B84" s="75" t="s">
        <v>345</v>
      </c>
      <c r="C84" s="54">
        <v>36</v>
      </c>
    </row>
    <row r="85" spans="1:3" x14ac:dyDescent="0.2">
      <c r="A85" s="75" t="s">
        <v>332</v>
      </c>
      <c r="B85" s="75" t="s">
        <v>346</v>
      </c>
      <c r="C85" s="54">
        <v>33</v>
      </c>
    </row>
    <row r="86" spans="1:3" x14ac:dyDescent="0.2">
      <c r="A86" s="75" t="s">
        <v>332</v>
      </c>
      <c r="B86" s="75" t="s">
        <v>347</v>
      </c>
      <c r="C86" s="54">
        <v>13</v>
      </c>
    </row>
    <row r="87" spans="1:3" x14ac:dyDescent="0.2">
      <c r="A87" s="75" t="s">
        <v>332</v>
      </c>
      <c r="B87" s="75" t="s">
        <v>348</v>
      </c>
      <c r="C87" s="54">
        <v>84</v>
      </c>
    </row>
    <row r="88" spans="1:3" x14ac:dyDescent="0.2">
      <c r="A88" s="75" t="s">
        <v>332</v>
      </c>
      <c r="B88" s="75" t="s">
        <v>349</v>
      </c>
      <c r="C88" s="54">
        <v>10</v>
      </c>
    </row>
    <row r="89" spans="1:3" x14ac:dyDescent="0.2">
      <c r="A89" s="75" t="s">
        <v>332</v>
      </c>
      <c r="B89" s="75" t="s">
        <v>350</v>
      </c>
      <c r="C89" s="54">
        <v>17</v>
      </c>
    </row>
    <row r="90" spans="1:3" x14ac:dyDescent="0.2">
      <c r="A90" s="75" t="s">
        <v>332</v>
      </c>
      <c r="B90" s="75" t="s">
        <v>351</v>
      </c>
      <c r="C90" s="54">
        <v>3</v>
      </c>
    </row>
    <row r="91" spans="1:3" x14ac:dyDescent="0.2">
      <c r="A91" s="75" t="s">
        <v>332</v>
      </c>
      <c r="B91" s="75" t="s">
        <v>352</v>
      </c>
      <c r="C91" s="54">
        <v>2</v>
      </c>
    </row>
    <row r="92" spans="1:3" x14ac:dyDescent="0.2">
      <c r="A92" s="75" t="s">
        <v>332</v>
      </c>
      <c r="B92" s="75" t="s">
        <v>353</v>
      </c>
      <c r="C92" s="54">
        <v>152</v>
      </c>
    </row>
    <row r="93" spans="1:3" x14ac:dyDescent="0.2">
      <c r="A93" s="75" t="s">
        <v>332</v>
      </c>
      <c r="B93" s="75" t="s">
        <v>354</v>
      </c>
      <c r="C93" s="54">
        <v>48</v>
      </c>
    </row>
    <row r="94" spans="1:3" x14ac:dyDescent="0.2">
      <c r="A94" s="75" t="s">
        <v>332</v>
      </c>
      <c r="B94" s="75" t="s">
        <v>355</v>
      </c>
      <c r="C94" s="54">
        <v>10</v>
      </c>
    </row>
    <row r="95" spans="1:3" x14ac:dyDescent="0.2">
      <c r="A95" s="75" t="s">
        <v>332</v>
      </c>
      <c r="B95" s="75" t="s">
        <v>356</v>
      </c>
      <c r="C95" s="54">
        <v>122</v>
      </c>
    </row>
    <row r="96" spans="1:3" x14ac:dyDescent="0.2">
      <c r="A96" s="75" t="s">
        <v>332</v>
      </c>
      <c r="B96" s="75" t="s">
        <v>357</v>
      </c>
      <c r="C96" s="54">
        <v>4</v>
      </c>
    </row>
    <row r="97" spans="1:3" x14ac:dyDescent="0.2">
      <c r="A97" s="75" t="s">
        <v>332</v>
      </c>
      <c r="B97" s="75" t="s">
        <v>358</v>
      </c>
      <c r="C97" s="54">
        <v>15</v>
      </c>
    </row>
    <row r="98" spans="1:3" x14ac:dyDescent="0.2">
      <c r="A98" s="75" t="s">
        <v>359</v>
      </c>
      <c r="B98" s="75" t="s">
        <v>360</v>
      </c>
      <c r="C98" s="54">
        <v>5</v>
      </c>
    </row>
    <row r="99" spans="1:3" x14ac:dyDescent="0.2">
      <c r="A99" s="75" t="s">
        <v>359</v>
      </c>
      <c r="B99" s="75" t="s">
        <v>361</v>
      </c>
      <c r="C99" s="54">
        <v>1</v>
      </c>
    </row>
    <row r="100" spans="1:3" x14ac:dyDescent="0.2">
      <c r="A100" s="75" t="s">
        <v>359</v>
      </c>
      <c r="B100" s="75" t="s">
        <v>362</v>
      </c>
      <c r="C100" s="54">
        <v>70</v>
      </c>
    </row>
    <row r="101" spans="1:3" x14ac:dyDescent="0.2">
      <c r="A101" s="75" t="s">
        <v>359</v>
      </c>
      <c r="B101" s="75" t="s">
        <v>363</v>
      </c>
      <c r="C101" s="54">
        <v>4</v>
      </c>
    </row>
    <row r="102" spans="1:3" x14ac:dyDescent="0.2">
      <c r="A102" s="75" t="s">
        <v>359</v>
      </c>
      <c r="B102" s="75" t="s">
        <v>364</v>
      </c>
      <c r="C102" s="54">
        <v>1</v>
      </c>
    </row>
    <row r="103" spans="1:3" x14ac:dyDescent="0.2">
      <c r="A103" s="75" t="s">
        <v>359</v>
      </c>
      <c r="B103" s="75" t="s">
        <v>365</v>
      </c>
      <c r="C103" s="54">
        <v>2</v>
      </c>
    </row>
    <row r="104" spans="1:3" x14ac:dyDescent="0.2">
      <c r="A104" s="75" t="s">
        <v>359</v>
      </c>
      <c r="B104" s="75" t="s">
        <v>366</v>
      </c>
      <c r="C104" s="54">
        <v>3</v>
      </c>
    </row>
    <row r="105" spans="1:3" x14ac:dyDescent="0.2">
      <c r="A105" s="75" t="s">
        <v>359</v>
      </c>
      <c r="B105" s="75" t="s">
        <v>367</v>
      </c>
      <c r="C105" s="54">
        <v>6</v>
      </c>
    </row>
    <row r="106" spans="1:3" x14ac:dyDescent="0.2">
      <c r="A106" s="75" t="s">
        <v>359</v>
      </c>
      <c r="B106" s="75" t="s">
        <v>368</v>
      </c>
      <c r="C106" s="54">
        <v>2</v>
      </c>
    </row>
    <row r="107" spans="1:3" x14ac:dyDescent="0.2">
      <c r="A107" s="75" t="s">
        <v>359</v>
      </c>
      <c r="B107" s="75" t="s">
        <v>369</v>
      </c>
      <c r="C107" s="54">
        <v>8</v>
      </c>
    </row>
    <row r="108" spans="1:3" x14ac:dyDescent="0.2">
      <c r="A108" s="75" t="s">
        <v>359</v>
      </c>
      <c r="B108" s="75" t="s">
        <v>370</v>
      </c>
      <c r="C108" s="54">
        <v>1</v>
      </c>
    </row>
    <row r="109" spans="1:3" x14ac:dyDescent="0.2">
      <c r="A109" s="75" t="s">
        <v>359</v>
      </c>
      <c r="B109" s="75" t="s">
        <v>371</v>
      </c>
      <c r="C109" s="54">
        <v>3</v>
      </c>
    </row>
    <row r="110" spans="1:3" x14ac:dyDescent="0.2">
      <c r="A110" s="75" t="s">
        <v>359</v>
      </c>
      <c r="B110" s="75" t="s">
        <v>372</v>
      </c>
      <c r="C110" s="54">
        <v>6</v>
      </c>
    </row>
    <row r="111" spans="1:3" x14ac:dyDescent="0.2">
      <c r="A111" s="75" t="s">
        <v>359</v>
      </c>
      <c r="B111" s="75" t="s">
        <v>373</v>
      </c>
      <c r="C111" s="54">
        <v>10</v>
      </c>
    </row>
    <row r="112" spans="1:3" x14ac:dyDescent="0.2">
      <c r="A112" s="75" t="s">
        <v>359</v>
      </c>
      <c r="B112" s="75" t="s">
        <v>374</v>
      </c>
      <c r="C112" s="54">
        <v>1</v>
      </c>
    </row>
    <row r="113" spans="1:3" x14ac:dyDescent="0.2">
      <c r="A113" s="75" t="s">
        <v>359</v>
      </c>
      <c r="B113" s="75" t="s">
        <v>375</v>
      </c>
      <c r="C113" s="54">
        <v>1</v>
      </c>
    </row>
    <row r="114" spans="1:3" x14ac:dyDescent="0.2">
      <c r="A114" s="75" t="s">
        <v>359</v>
      </c>
      <c r="B114" s="75" t="s">
        <v>376</v>
      </c>
      <c r="C114" s="54">
        <v>2</v>
      </c>
    </row>
    <row r="115" spans="1:3" x14ac:dyDescent="0.2">
      <c r="A115" s="75" t="s">
        <v>359</v>
      </c>
      <c r="B115" s="75" t="s">
        <v>377</v>
      </c>
      <c r="C115" s="54">
        <v>345</v>
      </c>
    </row>
    <row r="116" spans="1:3" x14ac:dyDescent="0.2">
      <c r="A116" s="75" t="s">
        <v>359</v>
      </c>
      <c r="B116" s="75" t="s">
        <v>378</v>
      </c>
      <c r="C116" s="54">
        <v>1</v>
      </c>
    </row>
    <row r="117" spans="1:3" x14ac:dyDescent="0.2">
      <c r="A117" s="75" t="s">
        <v>359</v>
      </c>
      <c r="B117" s="75" t="s">
        <v>379</v>
      </c>
      <c r="C117" s="54">
        <v>1</v>
      </c>
    </row>
    <row r="118" spans="1:3" x14ac:dyDescent="0.2">
      <c r="A118" s="75" t="s">
        <v>359</v>
      </c>
      <c r="B118" s="75" t="s">
        <v>380</v>
      </c>
      <c r="C118" s="54">
        <v>3</v>
      </c>
    </row>
    <row r="119" spans="1:3" x14ac:dyDescent="0.2">
      <c r="A119" s="75" t="s">
        <v>359</v>
      </c>
      <c r="B119" s="75" t="s">
        <v>381</v>
      </c>
      <c r="C119" s="54">
        <v>4</v>
      </c>
    </row>
    <row r="120" spans="1:3" x14ac:dyDescent="0.2">
      <c r="A120" s="75" t="s">
        <v>359</v>
      </c>
      <c r="B120" s="75" t="s">
        <v>382</v>
      </c>
      <c r="C120" s="54">
        <v>1</v>
      </c>
    </row>
    <row r="121" spans="1:3" x14ac:dyDescent="0.2">
      <c r="A121" s="75" t="s">
        <v>359</v>
      </c>
      <c r="B121" s="75" t="s">
        <v>383</v>
      </c>
      <c r="C121" s="54">
        <v>6</v>
      </c>
    </row>
    <row r="122" spans="1:3" x14ac:dyDescent="0.2">
      <c r="A122" s="75" t="s">
        <v>384</v>
      </c>
      <c r="B122" s="75" t="s">
        <v>385</v>
      </c>
      <c r="C122" s="54">
        <v>1</v>
      </c>
    </row>
    <row r="123" spans="1:3" x14ac:dyDescent="0.2">
      <c r="A123" s="75" t="s">
        <v>384</v>
      </c>
      <c r="B123" s="75" t="s">
        <v>386</v>
      </c>
      <c r="C123" s="54">
        <v>816</v>
      </c>
    </row>
    <row r="124" spans="1:3" x14ac:dyDescent="0.2">
      <c r="A124" s="75" t="s">
        <v>384</v>
      </c>
      <c r="B124" s="75" t="s">
        <v>387</v>
      </c>
      <c r="C124" s="54">
        <v>1</v>
      </c>
    </row>
    <row r="125" spans="1:3" x14ac:dyDescent="0.2">
      <c r="A125" s="75" t="s">
        <v>384</v>
      </c>
      <c r="B125" s="75" t="s">
        <v>388</v>
      </c>
      <c r="C125" s="54">
        <v>16</v>
      </c>
    </row>
    <row r="126" spans="1:3" x14ac:dyDescent="0.2">
      <c r="A126" s="75" t="s">
        <v>384</v>
      </c>
      <c r="B126" s="75" t="s">
        <v>389</v>
      </c>
      <c r="C126" s="54">
        <v>1</v>
      </c>
    </row>
    <row r="127" spans="1:3" ht="15" x14ac:dyDescent="0.25">
      <c r="A127" s="157" t="s">
        <v>115</v>
      </c>
      <c r="B127" s="158"/>
      <c r="C127" s="97">
        <f>SUM(C3:C126)</f>
        <v>202515</v>
      </c>
    </row>
  </sheetData>
  <mergeCells count="2">
    <mergeCell ref="A1:C1"/>
    <mergeCell ref="A127:B127"/>
  </mergeCells>
  <pageMargins left="0.70866141732283472" right="0.70866141732283472" top="0.74803149606299213" bottom="0.74803149606299213" header="0.31496062992125984" footer="0.31496062992125984"/>
  <pageSetup paperSize="9" orientation="portrait" r:id="rId1"/>
  <headerFooter>
    <oddHeader>&amp;LΥΠΕΣ-ΔΗΔ&amp;RΕΥΡΩΕΚΛΟΓΕΣ 2024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2"/>
  <sheetViews>
    <sheetView workbookViewId="0">
      <selection activeCell="Q38" sqref="Q38"/>
    </sheetView>
  </sheetViews>
  <sheetFormatPr defaultRowHeight="12.75" x14ac:dyDescent="0.2"/>
  <cols>
    <col min="1" max="1" width="5" style="17" bestFit="1" customWidth="1"/>
    <col min="2" max="2" width="14" style="16" bestFit="1" customWidth="1"/>
    <col min="3" max="3" width="47.7109375" style="16" customWidth="1"/>
    <col min="4" max="4" width="14.42578125" style="59" customWidth="1"/>
    <col min="5" max="16384" width="9.140625" style="16"/>
  </cols>
  <sheetData>
    <row r="1" spans="1:4" x14ac:dyDescent="0.2">
      <c r="A1" s="33"/>
      <c r="B1" s="161" t="s">
        <v>288</v>
      </c>
      <c r="C1" s="161"/>
      <c r="D1" s="161"/>
    </row>
    <row r="2" spans="1:4" customFormat="1" x14ac:dyDescent="0.2">
      <c r="A2" s="34"/>
      <c r="B2" s="98" t="s">
        <v>210</v>
      </c>
      <c r="C2" s="99" t="s">
        <v>211</v>
      </c>
      <c r="D2" s="100" t="s">
        <v>212</v>
      </c>
    </row>
    <row r="3" spans="1:4" customFormat="1" x14ac:dyDescent="0.2">
      <c r="A3" s="34"/>
      <c r="B3" s="161" t="s">
        <v>209</v>
      </c>
      <c r="C3" s="161"/>
      <c r="D3" s="161"/>
    </row>
    <row r="4" spans="1:4" customFormat="1" x14ac:dyDescent="0.2">
      <c r="A4" s="35"/>
      <c r="B4" s="101">
        <v>1</v>
      </c>
      <c r="C4" s="102" t="s">
        <v>213</v>
      </c>
      <c r="D4" s="103">
        <v>582</v>
      </c>
    </row>
    <row r="5" spans="1:4" customFormat="1" x14ac:dyDescent="0.2">
      <c r="A5" s="163"/>
      <c r="B5" s="101">
        <v>2</v>
      </c>
      <c r="C5" s="102" t="s">
        <v>213</v>
      </c>
      <c r="D5" s="103">
        <v>607</v>
      </c>
    </row>
    <row r="6" spans="1:4" customFormat="1" x14ac:dyDescent="0.2">
      <c r="A6" s="164"/>
      <c r="B6" s="101">
        <v>3</v>
      </c>
      <c r="C6" s="102" t="s">
        <v>131</v>
      </c>
      <c r="D6" s="103">
        <v>783</v>
      </c>
    </row>
    <row r="7" spans="1:4" customFormat="1" x14ac:dyDescent="0.2">
      <c r="A7" s="163"/>
      <c r="B7" s="101">
        <v>4</v>
      </c>
      <c r="C7" s="102" t="s">
        <v>132</v>
      </c>
      <c r="D7" s="103">
        <v>905</v>
      </c>
    </row>
    <row r="8" spans="1:4" customFormat="1" x14ac:dyDescent="0.2">
      <c r="A8" s="164"/>
      <c r="B8" s="101">
        <v>5</v>
      </c>
      <c r="C8" s="102" t="s">
        <v>132</v>
      </c>
      <c r="D8" s="103">
        <v>913</v>
      </c>
    </row>
    <row r="9" spans="1:4" customFormat="1" x14ac:dyDescent="0.2">
      <c r="A9" s="164"/>
      <c r="B9" s="101">
        <v>6</v>
      </c>
      <c r="C9" s="102" t="s">
        <v>132</v>
      </c>
      <c r="D9" s="103">
        <v>906</v>
      </c>
    </row>
    <row r="10" spans="1:4" customFormat="1" x14ac:dyDescent="0.2">
      <c r="A10" s="163"/>
      <c r="B10" s="101">
        <v>7</v>
      </c>
      <c r="C10" s="102" t="s">
        <v>132</v>
      </c>
      <c r="D10" s="103">
        <v>898</v>
      </c>
    </row>
    <row r="11" spans="1:4" customFormat="1" x14ac:dyDescent="0.2">
      <c r="A11" s="164"/>
      <c r="B11" s="101">
        <v>8</v>
      </c>
      <c r="C11" s="102" t="s">
        <v>133</v>
      </c>
      <c r="D11" s="103">
        <v>972</v>
      </c>
    </row>
    <row r="12" spans="1:4" customFormat="1" x14ac:dyDescent="0.2">
      <c r="A12" s="164"/>
      <c r="B12" s="101">
        <v>9</v>
      </c>
      <c r="C12" s="102" t="s">
        <v>133</v>
      </c>
      <c r="D12" s="103">
        <v>967</v>
      </c>
    </row>
    <row r="13" spans="1:4" customFormat="1" x14ac:dyDescent="0.2">
      <c r="A13" s="164"/>
      <c r="B13" s="101">
        <v>10</v>
      </c>
      <c r="C13" s="102" t="s">
        <v>130</v>
      </c>
      <c r="D13" s="103">
        <v>975</v>
      </c>
    </row>
    <row r="14" spans="1:4" customFormat="1" x14ac:dyDescent="0.2">
      <c r="A14" s="164"/>
      <c r="B14" s="101">
        <v>11</v>
      </c>
      <c r="C14" s="102" t="s">
        <v>130</v>
      </c>
      <c r="D14" s="103">
        <v>971</v>
      </c>
    </row>
    <row r="15" spans="1:4" customFormat="1" x14ac:dyDescent="0.2">
      <c r="A15" s="164"/>
      <c r="B15" s="101">
        <v>12</v>
      </c>
      <c r="C15" s="102" t="s">
        <v>130</v>
      </c>
      <c r="D15" s="103">
        <v>972</v>
      </c>
    </row>
    <row r="16" spans="1:4" customFormat="1" x14ac:dyDescent="0.2">
      <c r="A16" s="164"/>
      <c r="B16" s="101">
        <v>13</v>
      </c>
      <c r="C16" s="102" t="s">
        <v>130</v>
      </c>
      <c r="D16" s="103">
        <v>988</v>
      </c>
    </row>
    <row r="17" spans="1:4" customFormat="1" x14ac:dyDescent="0.2">
      <c r="A17" s="164"/>
      <c r="B17" s="101">
        <v>14</v>
      </c>
      <c r="C17" s="102" t="s">
        <v>130</v>
      </c>
      <c r="D17" s="103">
        <v>960</v>
      </c>
    </row>
    <row r="18" spans="1:4" customFormat="1" x14ac:dyDescent="0.2">
      <c r="A18" s="164"/>
      <c r="B18" s="101">
        <v>15</v>
      </c>
      <c r="C18" s="102" t="s">
        <v>130</v>
      </c>
      <c r="D18" s="103">
        <v>972</v>
      </c>
    </row>
    <row r="19" spans="1:4" customFormat="1" x14ac:dyDescent="0.2">
      <c r="A19" s="164"/>
      <c r="B19" s="101">
        <v>16</v>
      </c>
      <c r="C19" s="102" t="s">
        <v>130</v>
      </c>
      <c r="D19" s="103">
        <v>988</v>
      </c>
    </row>
    <row r="20" spans="1:4" customFormat="1" x14ac:dyDescent="0.2">
      <c r="A20" s="164"/>
      <c r="B20" s="101">
        <v>17</v>
      </c>
      <c r="C20" s="102" t="s">
        <v>130</v>
      </c>
      <c r="D20" s="103">
        <v>964</v>
      </c>
    </row>
    <row r="21" spans="1:4" customFormat="1" x14ac:dyDescent="0.2">
      <c r="A21" s="164"/>
      <c r="B21" s="101">
        <v>18</v>
      </c>
      <c r="C21" s="102" t="s">
        <v>130</v>
      </c>
      <c r="D21" s="103">
        <v>967</v>
      </c>
    </row>
    <row r="22" spans="1:4" customFormat="1" x14ac:dyDescent="0.2">
      <c r="A22" s="164"/>
      <c r="B22" s="101">
        <v>19</v>
      </c>
      <c r="C22" s="102" t="s">
        <v>130</v>
      </c>
      <c r="D22" s="103">
        <v>980</v>
      </c>
    </row>
    <row r="23" spans="1:4" customFormat="1" x14ac:dyDescent="0.2">
      <c r="A23" s="164"/>
      <c r="B23" s="101">
        <v>20</v>
      </c>
      <c r="C23" s="102" t="s">
        <v>214</v>
      </c>
      <c r="D23" s="103">
        <v>758</v>
      </c>
    </row>
    <row r="24" spans="1:4" customFormat="1" x14ac:dyDescent="0.2">
      <c r="A24" s="164"/>
      <c r="B24" s="101">
        <v>21</v>
      </c>
      <c r="C24" s="102" t="s">
        <v>215</v>
      </c>
      <c r="D24" s="103">
        <v>898</v>
      </c>
    </row>
    <row r="25" spans="1:4" customFormat="1" x14ac:dyDescent="0.2">
      <c r="A25" s="164"/>
      <c r="B25" s="101">
        <v>22</v>
      </c>
      <c r="C25" s="102" t="s">
        <v>215</v>
      </c>
      <c r="D25" s="103">
        <v>918</v>
      </c>
    </row>
    <row r="26" spans="1:4" customFormat="1" x14ac:dyDescent="0.2">
      <c r="A26" s="164"/>
      <c r="B26" s="101">
        <v>23</v>
      </c>
      <c r="C26" s="102" t="s">
        <v>216</v>
      </c>
      <c r="D26" s="103">
        <v>886</v>
      </c>
    </row>
    <row r="27" spans="1:4" customFormat="1" ht="36" x14ac:dyDescent="0.2">
      <c r="A27" s="164"/>
      <c r="B27" s="101">
        <v>24</v>
      </c>
      <c r="C27" s="104" t="s">
        <v>217</v>
      </c>
      <c r="D27" s="103">
        <v>949</v>
      </c>
    </row>
    <row r="28" spans="1:4" customFormat="1" x14ac:dyDescent="0.2">
      <c r="A28" s="164"/>
      <c r="B28" s="101">
        <v>25</v>
      </c>
      <c r="C28" s="102" t="s">
        <v>177</v>
      </c>
      <c r="D28" s="103">
        <v>919</v>
      </c>
    </row>
    <row r="29" spans="1:4" customFormat="1" x14ac:dyDescent="0.2">
      <c r="A29" s="164"/>
      <c r="B29" s="101">
        <v>26</v>
      </c>
      <c r="C29" s="102" t="s">
        <v>177</v>
      </c>
      <c r="D29" s="103">
        <v>917</v>
      </c>
    </row>
    <row r="30" spans="1:4" customFormat="1" x14ac:dyDescent="0.2">
      <c r="A30" s="35"/>
      <c r="B30" s="101">
        <v>27</v>
      </c>
      <c r="C30" s="102" t="s">
        <v>177</v>
      </c>
      <c r="D30" s="103">
        <v>934</v>
      </c>
    </row>
    <row r="31" spans="1:4" customFormat="1" x14ac:dyDescent="0.2">
      <c r="A31" s="35"/>
      <c r="B31" s="101">
        <v>28</v>
      </c>
      <c r="C31" s="102" t="s">
        <v>177</v>
      </c>
      <c r="D31" s="103">
        <v>905</v>
      </c>
    </row>
    <row r="32" spans="1:4" customFormat="1" x14ac:dyDescent="0.2">
      <c r="A32" s="35"/>
      <c r="B32" s="101">
        <v>29</v>
      </c>
      <c r="C32" s="102" t="s">
        <v>177</v>
      </c>
      <c r="D32" s="103">
        <v>908</v>
      </c>
    </row>
    <row r="33" spans="1:4" customFormat="1" x14ac:dyDescent="0.2">
      <c r="A33" s="35"/>
      <c r="B33" s="101">
        <v>30</v>
      </c>
      <c r="C33" s="102" t="s">
        <v>177</v>
      </c>
      <c r="D33" s="103">
        <v>943</v>
      </c>
    </row>
    <row r="34" spans="1:4" customFormat="1" x14ac:dyDescent="0.2">
      <c r="A34" s="35"/>
      <c r="B34" s="101">
        <v>31</v>
      </c>
      <c r="C34" s="102" t="s">
        <v>177</v>
      </c>
      <c r="D34" s="103">
        <v>903</v>
      </c>
    </row>
    <row r="35" spans="1:4" customFormat="1" x14ac:dyDescent="0.2">
      <c r="A35" s="163"/>
      <c r="B35" s="101">
        <v>32</v>
      </c>
      <c r="C35" s="102" t="s">
        <v>177</v>
      </c>
      <c r="D35" s="103">
        <v>930</v>
      </c>
    </row>
    <row r="36" spans="1:4" customFormat="1" x14ac:dyDescent="0.2">
      <c r="A36" s="164"/>
      <c r="B36" s="101">
        <v>33</v>
      </c>
      <c r="C36" s="102" t="s">
        <v>177</v>
      </c>
      <c r="D36" s="103">
        <v>911</v>
      </c>
    </row>
    <row r="37" spans="1:4" customFormat="1" x14ac:dyDescent="0.2">
      <c r="A37" s="164"/>
      <c r="B37" s="101">
        <v>34</v>
      </c>
      <c r="C37" s="102" t="s">
        <v>177</v>
      </c>
      <c r="D37" s="103">
        <v>913</v>
      </c>
    </row>
    <row r="38" spans="1:4" customFormat="1" ht="24" x14ac:dyDescent="0.2">
      <c r="A38" s="35"/>
      <c r="B38" s="101">
        <v>35</v>
      </c>
      <c r="C38" s="104" t="s">
        <v>218</v>
      </c>
      <c r="D38" s="103">
        <v>982</v>
      </c>
    </row>
    <row r="39" spans="1:4" customFormat="1" x14ac:dyDescent="0.2">
      <c r="A39" s="163"/>
      <c r="B39" s="101">
        <v>36</v>
      </c>
      <c r="C39" s="102" t="s">
        <v>137</v>
      </c>
      <c r="D39" s="103">
        <v>999</v>
      </c>
    </row>
    <row r="40" spans="1:4" customFormat="1" x14ac:dyDescent="0.2">
      <c r="A40" s="164"/>
      <c r="B40" s="101">
        <v>37</v>
      </c>
      <c r="C40" s="102" t="s">
        <v>143</v>
      </c>
      <c r="D40" s="103">
        <v>967</v>
      </c>
    </row>
    <row r="41" spans="1:4" customFormat="1" x14ac:dyDescent="0.2">
      <c r="A41" s="164"/>
      <c r="B41" s="101">
        <v>38</v>
      </c>
      <c r="C41" s="102" t="s">
        <v>143</v>
      </c>
      <c r="D41" s="103">
        <v>951</v>
      </c>
    </row>
    <row r="42" spans="1:4" customFormat="1" x14ac:dyDescent="0.2">
      <c r="A42" s="164"/>
      <c r="B42" s="101">
        <v>39</v>
      </c>
      <c r="C42" s="102" t="s">
        <v>143</v>
      </c>
      <c r="D42" s="103">
        <v>959</v>
      </c>
    </row>
    <row r="43" spans="1:4" customFormat="1" x14ac:dyDescent="0.2">
      <c r="A43" s="35"/>
      <c r="B43" s="101">
        <v>40</v>
      </c>
      <c r="C43" s="102" t="s">
        <v>138</v>
      </c>
      <c r="D43" s="103">
        <v>904</v>
      </c>
    </row>
    <row r="44" spans="1:4" customFormat="1" x14ac:dyDescent="0.2">
      <c r="A44" s="35"/>
      <c r="B44" s="101">
        <v>41</v>
      </c>
      <c r="C44" s="102" t="s">
        <v>219</v>
      </c>
      <c r="D44" s="103">
        <v>704</v>
      </c>
    </row>
    <row r="45" spans="1:4" customFormat="1" x14ac:dyDescent="0.2">
      <c r="A45" s="35"/>
      <c r="B45" s="101">
        <v>42</v>
      </c>
      <c r="C45" s="102" t="s">
        <v>139</v>
      </c>
      <c r="D45" s="103">
        <v>792</v>
      </c>
    </row>
    <row r="46" spans="1:4" customFormat="1" x14ac:dyDescent="0.2">
      <c r="A46" s="35"/>
      <c r="B46" s="101">
        <v>43</v>
      </c>
      <c r="C46" s="102" t="s">
        <v>139</v>
      </c>
      <c r="D46" s="103">
        <v>794</v>
      </c>
    </row>
    <row r="47" spans="1:4" customFormat="1" x14ac:dyDescent="0.2">
      <c r="A47" s="35"/>
      <c r="B47" s="101">
        <v>44</v>
      </c>
      <c r="C47" s="102" t="s">
        <v>139</v>
      </c>
      <c r="D47" s="103">
        <v>790</v>
      </c>
    </row>
    <row r="48" spans="1:4" customFormat="1" x14ac:dyDescent="0.2">
      <c r="A48" s="35"/>
      <c r="B48" s="101">
        <v>45</v>
      </c>
      <c r="C48" s="102" t="s">
        <v>139</v>
      </c>
      <c r="D48" s="103">
        <v>792</v>
      </c>
    </row>
    <row r="49" spans="1:4" customFormat="1" ht="36" x14ac:dyDescent="0.2">
      <c r="A49" s="35"/>
      <c r="B49" s="101">
        <v>46</v>
      </c>
      <c r="C49" s="104" t="s">
        <v>220</v>
      </c>
      <c r="D49" s="103">
        <v>863</v>
      </c>
    </row>
    <row r="50" spans="1:4" customFormat="1" x14ac:dyDescent="0.2">
      <c r="A50" s="35"/>
      <c r="B50" s="101">
        <v>47</v>
      </c>
      <c r="C50" s="102" t="s">
        <v>141</v>
      </c>
      <c r="D50" s="103">
        <v>563</v>
      </c>
    </row>
    <row r="51" spans="1:4" customFormat="1" x14ac:dyDescent="0.2">
      <c r="A51" s="35"/>
      <c r="B51" s="101">
        <v>48</v>
      </c>
      <c r="C51" s="102" t="s">
        <v>221</v>
      </c>
      <c r="D51" s="103">
        <v>705</v>
      </c>
    </row>
    <row r="52" spans="1:4" customFormat="1" x14ac:dyDescent="0.2">
      <c r="A52" s="35"/>
      <c r="B52" s="101">
        <v>49</v>
      </c>
      <c r="C52" s="102" t="s">
        <v>222</v>
      </c>
      <c r="D52" s="103">
        <v>974</v>
      </c>
    </row>
    <row r="53" spans="1:4" customFormat="1" x14ac:dyDescent="0.2">
      <c r="A53" s="35"/>
      <c r="B53" s="101">
        <v>50</v>
      </c>
      <c r="C53" s="102" t="s">
        <v>222</v>
      </c>
      <c r="D53" s="103">
        <v>977</v>
      </c>
    </row>
    <row r="54" spans="1:4" customFormat="1" x14ac:dyDescent="0.2">
      <c r="A54" s="163"/>
      <c r="B54" s="101">
        <v>51</v>
      </c>
      <c r="C54" s="102" t="s">
        <v>222</v>
      </c>
      <c r="D54" s="103">
        <v>983</v>
      </c>
    </row>
    <row r="55" spans="1:4" customFormat="1" x14ac:dyDescent="0.2">
      <c r="A55" s="164"/>
      <c r="B55" s="101">
        <v>52</v>
      </c>
      <c r="C55" s="102" t="s">
        <v>222</v>
      </c>
      <c r="D55" s="103">
        <v>979</v>
      </c>
    </row>
    <row r="56" spans="1:4" customFormat="1" x14ac:dyDescent="0.2">
      <c r="A56" s="164"/>
      <c r="B56" s="101">
        <v>53</v>
      </c>
      <c r="C56" s="102" t="s">
        <v>223</v>
      </c>
      <c r="D56" s="103">
        <v>576</v>
      </c>
    </row>
    <row r="57" spans="1:4" customFormat="1" x14ac:dyDescent="0.2">
      <c r="A57" s="163"/>
      <c r="B57" s="101">
        <v>54</v>
      </c>
      <c r="C57" s="102" t="s">
        <v>223</v>
      </c>
      <c r="D57" s="103">
        <v>569</v>
      </c>
    </row>
    <row r="58" spans="1:4" customFormat="1" x14ac:dyDescent="0.2">
      <c r="A58" s="164"/>
      <c r="B58" s="101">
        <v>55</v>
      </c>
      <c r="C58" s="104" t="s">
        <v>224</v>
      </c>
      <c r="D58" s="103">
        <v>913</v>
      </c>
    </row>
    <row r="59" spans="1:4" customFormat="1" ht="24" x14ac:dyDescent="0.2">
      <c r="A59" s="35"/>
      <c r="B59" s="101">
        <v>56</v>
      </c>
      <c r="C59" s="104" t="s">
        <v>225</v>
      </c>
      <c r="D59" s="103">
        <v>771</v>
      </c>
    </row>
    <row r="60" spans="1:4" customFormat="1" x14ac:dyDescent="0.2">
      <c r="A60" s="35"/>
      <c r="B60" s="101">
        <v>57</v>
      </c>
      <c r="C60" s="104" t="s">
        <v>226</v>
      </c>
      <c r="D60" s="103">
        <v>835</v>
      </c>
    </row>
    <row r="61" spans="1:4" x14ac:dyDescent="0.2">
      <c r="B61" s="162" t="s">
        <v>227</v>
      </c>
      <c r="C61" s="162"/>
      <c r="D61" s="162"/>
    </row>
    <row r="62" spans="1:4" x14ac:dyDescent="0.2">
      <c r="B62" s="101">
        <v>58</v>
      </c>
      <c r="C62" s="102" t="s">
        <v>228</v>
      </c>
      <c r="D62" s="103">
        <v>756</v>
      </c>
    </row>
    <row r="63" spans="1:4" x14ac:dyDescent="0.2">
      <c r="B63" s="101">
        <v>59</v>
      </c>
      <c r="C63" s="102" t="s">
        <v>228</v>
      </c>
      <c r="D63" s="103">
        <v>761</v>
      </c>
    </row>
    <row r="64" spans="1:4" x14ac:dyDescent="0.2">
      <c r="B64" s="101">
        <v>60</v>
      </c>
      <c r="C64" s="102" t="s">
        <v>228</v>
      </c>
      <c r="D64" s="103">
        <v>753</v>
      </c>
    </row>
    <row r="65" spans="2:4" x14ac:dyDescent="0.2">
      <c r="B65" s="101">
        <v>61</v>
      </c>
      <c r="C65" s="102" t="s">
        <v>229</v>
      </c>
      <c r="D65" s="103">
        <v>857</v>
      </c>
    </row>
    <row r="66" spans="2:4" x14ac:dyDescent="0.2">
      <c r="B66" s="101">
        <v>62</v>
      </c>
      <c r="C66" s="102" t="s">
        <v>230</v>
      </c>
      <c r="D66" s="103">
        <v>516</v>
      </c>
    </row>
    <row r="67" spans="2:4" x14ac:dyDescent="0.2">
      <c r="B67" s="101">
        <v>63</v>
      </c>
      <c r="C67" s="102" t="s">
        <v>230</v>
      </c>
      <c r="D67" s="103">
        <v>533</v>
      </c>
    </row>
    <row r="68" spans="2:4" x14ac:dyDescent="0.2">
      <c r="B68" s="101">
        <v>64</v>
      </c>
      <c r="C68" s="102" t="s">
        <v>231</v>
      </c>
      <c r="D68" s="103">
        <v>762</v>
      </c>
    </row>
    <row r="69" spans="2:4" x14ac:dyDescent="0.2">
      <c r="B69" s="101">
        <v>65</v>
      </c>
      <c r="C69" s="102" t="s">
        <v>231</v>
      </c>
      <c r="D69" s="103">
        <v>752</v>
      </c>
    </row>
    <row r="70" spans="2:4" x14ac:dyDescent="0.2">
      <c r="B70" s="101">
        <v>66</v>
      </c>
      <c r="C70" s="102" t="s">
        <v>232</v>
      </c>
      <c r="D70" s="103">
        <v>894</v>
      </c>
    </row>
    <row r="71" spans="2:4" x14ac:dyDescent="0.2">
      <c r="B71" s="101">
        <v>67</v>
      </c>
      <c r="C71" s="102" t="s">
        <v>232</v>
      </c>
      <c r="D71" s="103">
        <v>908</v>
      </c>
    </row>
    <row r="72" spans="2:4" x14ac:dyDescent="0.2">
      <c r="B72" s="101">
        <v>68</v>
      </c>
      <c r="C72" s="102" t="s">
        <v>233</v>
      </c>
      <c r="D72" s="103">
        <v>906</v>
      </c>
    </row>
    <row r="73" spans="2:4" x14ac:dyDescent="0.2">
      <c r="B73" s="101">
        <v>69</v>
      </c>
      <c r="C73" s="102" t="s">
        <v>233</v>
      </c>
      <c r="D73" s="103">
        <v>908</v>
      </c>
    </row>
    <row r="74" spans="2:4" x14ac:dyDescent="0.2">
      <c r="B74" s="101">
        <v>70</v>
      </c>
      <c r="C74" s="102" t="s">
        <v>233</v>
      </c>
      <c r="D74" s="103">
        <v>910</v>
      </c>
    </row>
    <row r="75" spans="2:4" x14ac:dyDescent="0.2">
      <c r="B75" s="101">
        <v>71</v>
      </c>
      <c r="C75" s="102" t="s">
        <v>233</v>
      </c>
      <c r="D75" s="103">
        <v>908</v>
      </c>
    </row>
    <row r="76" spans="2:4" x14ac:dyDescent="0.2">
      <c r="B76" s="101">
        <v>72</v>
      </c>
      <c r="C76" s="102" t="s">
        <v>233</v>
      </c>
      <c r="D76" s="103">
        <v>904</v>
      </c>
    </row>
    <row r="77" spans="2:4" x14ac:dyDescent="0.2">
      <c r="B77" s="101">
        <v>73</v>
      </c>
      <c r="C77" s="102" t="s">
        <v>233</v>
      </c>
      <c r="D77" s="103">
        <v>902</v>
      </c>
    </row>
    <row r="78" spans="2:4" x14ac:dyDescent="0.2">
      <c r="B78" s="101">
        <v>74</v>
      </c>
      <c r="C78" s="102" t="s">
        <v>233</v>
      </c>
      <c r="D78" s="103">
        <v>912</v>
      </c>
    </row>
    <row r="79" spans="2:4" x14ac:dyDescent="0.2">
      <c r="B79" s="101">
        <v>75</v>
      </c>
      <c r="C79" s="102" t="s">
        <v>233</v>
      </c>
      <c r="D79" s="103">
        <v>900</v>
      </c>
    </row>
    <row r="80" spans="2:4" x14ac:dyDescent="0.2">
      <c r="B80" s="101">
        <v>76</v>
      </c>
      <c r="C80" s="102" t="s">
        <v>233</v>
      </c>
      <c r="D80" s="103">
        <v>908</v>
      </c>
    </row>
    <row r="81" spans="2:4" x14ac:dyDescent="0.2">
      <c r="B81" s="101">
        <v>77</v>
      </c>
      <c r="C81" s="102" t="s">
        <v>233</v>
      </c>
      <c r="D81" s="103">
        <v>919</v>
      </c>
    </row>
    <row r="82" spans="2:4" x14ac:dyDescent="0.2">
      <c r="B82" s="101">
        <v>78</v>
      </c>
      <c r="C82" s="102" t="s">
        <v>234</v>
      </c>
      <c r="D82" s="103">
        <v>962</v>
      </c>
    </row>
    <row r="83" spans="2:4" x14ac:dyDescent="0.2">
      <c r="B83" s="101">
        <v>79</v>
      </c>
      <c r="C83" s="102" t="s">
        <v>234</v>
      </c>
      <c r="D83" s="103">
        <v>965</v>
      </c>
    </row>
    <row r="84" spans="2:4" x14ac:dyDescent="0.2">
      <c r="B84" s="101">
        <v>80</v>
      </c>
      <c r="C84" s="102" t="s">
        <v>234</v>
      </c>
      <c r="D84" s="103">
        <v>953</v>
      </c>
    </row>
    <row r="85" spans="2:4" x14ac:dyDescent="0.2">
      <c r="B85" s="101">
        <v>81</v>
      </c>
      <c r="C85" s="102" t="s">
        <v>234</v>
      </c>
      <c r="D85" s="103">
        <v>963</v>
      </c>
    </row>
    <row r="86" spans="2:4" x14ac:dyDescent="0.2">
      <c r="B86" s="101">
        <v>82</v>
      </c>
      <c r="C86" s="102" t="s">
        <v>235</v>
      </c>
      <c r="D86" s="103">
        <v>932</v>
      </c>
    </row>
    <row r="87" spans="2:4" x14ac:dyDescent="0.2">
      <c r="B87" s="101">
        <v>83</v>
      </c>
      <c r="C87" s="102" t="s">
        <v>235</v>
      </c>
      <c r="D87" s="103">
        <v>938</v>
      </c>
    </row>
    <row r="88" spans="2:4" x14ac:dyDescent="0.2">
      <c r="B88" s="101">
        <v>84</v>
      </c>
      <c r="C88" s="102" t="s">
        <v>235</v>
      </c>
      <c r="D88" s="103">
        <v>928</v>
      </c>
    </row>
    <row r="89" spans="2:4" x14ac:dyDescent="0.2">
      <c r="B89" s="101">
        <v>85</v>
      </c>
      <c r="C89" s="102" t="s">
        <v>236</v>
      </c>
      <c r="D89" s="103">
        <v>605</v>
      </c>
    </row>
    <row r="90" spans="2:4" x14ac:dyDescent="0.2">
      <c r="B90" s="101">
        <v>86</v>
      </c>
      <c r="C90" s="102" t="s">
        <v>236</v>
      </c>
      <c r="D90" s="103">
        <v>605</v>
      </c>
    </row>
    <row r="91" spans="2:4" x14ac:dyDescent="0.2">
      <c r="B91" s="101">
        <v>87</v>
      </c>
      <c r="C91" s="102" t="s">
        <v>237</v>
      </c>
      <c r="D91" s="103">
        <v>570</v>
      </c>
    </row>
    <row r="92" spans="2:4" x14ac:dyDescent="0.2">
      <c r="B92" s="101">
        <v>88</v>
      </c>
      <c r="C92" s="102" t="s">
        <v>237</v>
      </c>
      <c r="D92" s="103">
        <v>570</v>
      </c>
    </row>
    <row r="93" spans="2:4" x14ac:dyDescent="0.2">
      <c r="B93" s="101">
        <v>89</v>
      </c>
      <c r="C93" s="102" t="s">
        <v>238</v>
      </c>
      <c r="D93" s="103">
        <v>796</v>
      </c>
    </row>
    <row r="94" spans="2:4" x14ac:dyDescent="0.2">
      <c r="B94" s="101">
        <v>90</v>
      </c>
      <c r="C94" s="102" t="s">
        <v>238</v>
      </c>
      <c r="D94" s="103">
        <v>797</v>
      </c>
    </row>
    <row r="95" spans="2:4" x14ac:dyDescent="0.2">
      <c r="B95" s="101">
        <v>91</v>
      </c>
      <c r="C95" s="102" t="s">
        <v>239</v>
      </c>
      <c r="D95" s="103">
        <v>809</v>
      </c>
    </row>
    <row r="96" spans="2:4" x14ac:dyDescent="0.2">
      <c r="B96" s="101">
        <v>92</v>
      </c>
      <c r="C96" s="102" t="s">
        <v>239</v>
      </c>
      <c r="D96" s="103">
        <v>807</v>
      </c>
    </row>
    <row r="97" spans="2:4" x14ac:dyDescent="0.2">
      <c r="B97" s="101">
        <v>93</v>
      </c>
      <c r="C97" s="102" t="s">
        <v>240</v>
      </c>
      <c r="D97" s="103">
        <v>712</v>
      </c>
    </row>
    <row r="98" spans="2:4" x14ac:dyDescent="0.2">
      <c r="B98" s="101">
        <v>94</v>
      </c>
      <c r="C98" s="102" t="s">
        <v>240</v>
      </c>
      <c r="D98" s="103">
        <v>713</v>
      </c>
    </row>
    <row r="99" spans="2:4" x14ac:dyDescent="0.2">
      <c r="B99" s="101">
        <v>95</v>
      </c>
      <c r="C99" s="102" t="s">
        <v>241</v>
      </c>
      <c r="D99" s="103">
        <v>821</v>
      </c>
    </row>
    <row r="100" spans="2:4" x14ac:dyDescent="0.2">
      <c r="B100" s="101">
        <v>96</v>
      </c>
      <c r="C100" s="102" t="s">
        <v>242</v>
      </c>
      <c r="D100" s="103">
        <v>819</v>
      </c>
    </row>
    <row r="101" spans="2:4" x14ac:dyDescent="0.2">
      <c r="B101" s="101">
        <v>97</v>
      </c>
      <c r="C101" s="102" t="s">
        <v>242</v>
      </c>
      <c r="D101" s="103">
        <v>817</v>
      </c>
    </row>
    <row r="102" spans="2:4" x14ac:dyDescent="0.2">
      <c r="B102" s="101">
        <v>98</v>
      </c>
      <c r="C102" s="102" t="s">
        <v>242</v>
      </c>
      <c r="D102" s="103">
        <v>828</v>
      </c>
    </row>
    <row r="103" spans="2:4" x14ac:dyDescent="0.2">
      <c r="B103" s="101">
        <v>99</v>
      </c>
      <c r="C103" s="102" t="s">
        <v>243</v>
      </c>
      <c r="D103" s="103">
        <v>896</v>
      </c>
    </row>
    <row r="104" spans="2:4" x14ac:dyDescent="0.2">
      <c r="B104" s="101">
        <v>100</v>
      </c>
      <c r="C104" s="102" t="s">
        <v>244</v>
      </c>
      <c r="D104" s="103">
        <v>867</v>
      </c>
    </row>
    <row r="105" spans="2:4" x14ac:dyDescent="0.2">
      <c r="B105" s="101">
        <v>101</v>
      </c>
      <c r="C105" s="102" t="s">
        <v>245</v>
      </c>
      <c r="D105" s="103">
        <v>859</v>
      </c>
    </row>
    <row r="106" spans="2:4" x14ac:dyDescent="0.2">
      <c r="B106" s="101">
        <v>102</v>
      </c>
      <c r="C106" s="102" t="s">
        <v>245</v>
      </c>
      <c r="D106" s="103">
        <v>866</v>
      </c>
    </row>
    <row r="107" spans="2:4" x14ac:dyDescent="0.2">
      <c r="B107" s="101">
        <v>103</v>
      </c>
      <c r="C107" s="102" t="s">
        <v>245</v>
      </c>
      <c r="D107" s="103">
        <v>852</v>
      </c>
    </row>
    <row r="108" spans="2:4" x14ac:dyDescent="0.2">
      <c r="B108" s="101">
        <v>104</v>
      </c>
      <c r="C108" s="102" t="s">
        <v>245</v>
      </c>
      <c r="D108" s="103">
        <v>860</v>
      </c>
    </row>
    <row r="109" spans="2:4" x14ac:dyDescent="0.2">
      <c r="B109" s="101">
        <v>105</v>
      </c>
      <c r="C109" s="102" t="s">
        <v>246</v>
      </c>
      <c r="D109" s="103">
        <v>920</v>
      </c>
    </row>
    <row r="110" spans="2:4" x14ac:dyDescent="0.2">
      <c r="B110" s="101">
        <v>106</v>
      </c>
      <c r="C110" s="102" t="s">
        <v>246</v>
      </c>
      <c r="D110" s="103">
        <v>945</v>
      </c>
    </row>
    <row r="111" spans="2:4" x14ac:dyDescent="0.2">
      <c r="B111" s="101">
        <v>107</v>
      </c>
      <c r="C111" s="102" t="s">
        <v>247</v>
      </c>
      <c r="D111" s="103">
        <v>918</v>
      </c>
    </row>
    <row r="112" spans="2:4" x14ac:dyDescent="0.2">
      <c r="B112" s="101">
        <v>108</v>
      </c>
      <c r="C112" s="102" t="s">
        <v>248</v>
      </c>
      <c r="D112" s="103">
        <v>601</v>
      </c>
    </row>
    <row r="113" spans="2:4" x14ac:dyDescent="0.2">
      <c r="B113" s="101">
        <v>109</v>
      </c>
      <c r="C113" s="102" t="s">
        <v>248</v>
      </c>
      <c r="D113" s="103">
        <v>602</v>
      </c>
    </row>
    <row r="114" spans="2:4" x14ac:dyDescent="0.2">
      <c r="B114" s="101">
        <v>110</v>
      </c>
      <c r="C114" s="102" t="s">
        <v>249</v>
      </c>
      <c r="D114" s="103">
        <v>917</v>
      </c>
    </row>
    <row r="115" spans="2:4" x14ac:dyDescent="0.2">
      <c r="B115" s="101">
        <v>111</v>
      </c>
      <c r="C115" s="102" t="s">
        <v>249</v>
      </c>
      <c r="D115" s="103">
        <v>923</v>
      </c>
    </row>
    <row r="116" spans="2:4" x14ac:dyDescent="0.2">
      <c r="B116" s="101">
        <v>112</v>
      </c>
      <c r="C116" s="102" t="s">
        <v>249</v>
      </c>
      <c r="D116" s="103">
        <v>920</v>
      </c>
    </row>
    <row r="117" spans="2:4" x14ac:dyDescent="0.2">
      <c r="B117" s="101">
        <v>113</v>
      </c>
      <c r="C117" s="102" t="s">
        <v>249</v>
      </c>
      <c r="D117" s="103">
        <v>921</v>
      </c>
    </row>
    <row r="118" spans="2:4" x14ac:dyDescent="0.2">
      <c r="B118" s="101">
        <v>114</v>
      </c>
      <c r="C118" s="102" t="s">
        <v>250</v>
      </c>
      <c r="D118" s="103">
        <v>929</v>
      </c>
    </row>
    <row r="119" spans="2:4" x14ac:dyDescent="0.2">
      <c r="B119" s="101">
        <v>115</v>
      </c>
      <c r="C119" s="102" t="s">
        <v>250</v>
      </c>
      <c r="D119" s="103">
        <v>925</v>
      </c>
    </row>
    <row r="120" spans="2:4" x14ac:dyDescent="0.2">
      <c r="B120" s="101">
        <v>116</v>
      </c>
      <c r="C120" s="102" t="s">
        <v>250</v>
      </c>
      <c r="D120" s="103">
        <v>927</v>
      </c>
    </row>
    <row r="121" spans="2:4" x14ac:dyDescent="0.2">
      <c r="B121" s="101">
        <v>117</v>
      </c>
      <c r="C121" s="102" t="s">
        <v>251</v>
      </c>
      <c r="D121" s="103">
        <v>863</v>
      </c>
    </row>
    <row r="122" spans="2:4" x14ac:dyDescent="0.2">
      <c r="B122" s="101">
        <v>118</v>
      </c>
      <c r="C122" s="102" t="s">
        <v>251</v>
      </c>
      <c r="D122" s="103">
        <v>886</v>
      </c>
    </row>
    <row r="123" spans="2:4" x14ac:dyDescent="0.2">
      <c r="B123" s="101">
        <v>119</v>
      </c>
      <c r="C123" s="102" t="s">
        <v>251</v>
      </c>
      <c r="D123" s="103">
        <v>859</v>
      </c>
    </row>
    <row r="124" spans="2:4" x14ac:dyDescent="0.2">
      <c r="B124" s="101">
        <v>120</v>
      </c>
      <c r="C124" s="102" t="s">
        <v>252</v>
      </c>
      <c r="D124" s="103">
        <v>864</v>
      </c>
    </row>
    <row r="125" spans="2:4" x14ac:dyDescent="0.2">
      <c r="B125" s="101">
        <v>121</v>
      </c>
      <c r="C125" s="102" t="s">
        <v>252</v>
      </c>
      <c r="D125" s="103">
        <v>868</v>
      </c>
    </row>
    <row r="126" spans="2:4" x14ac:dyDescent="0.2">
      <c r="B126" s="101">
        <v>122</v>
      </c>
      <c r="C126" s="102" t="s">
        <v>252</v>
      </c>
      <c r="D126" s="103">
        <v>879</v>
      </c>
    </row>
    <row r="127" spans="2:4" x14ac:dyDescent="0.2">
      <c r="B127" s="101">
        <v>123</v>
      </c>
      <c r="C127" s="102" t="s">
        <v>253</v>
      </c>
      <c r="D127" s="103">
        <v>713</v>
      </c>
    </row>
    <row r="128" spans="2:4" x14ac:dyDescent="0.2">
      <c r="B128" s="101">
        <v>124</v>
      </c>
      <c r="C128" s="102" t="s">
        <v>253</v>
      </c>
      <c r="D128" s="103">
        <v>717</v>
      </c>
    </row>
    <row r="129" spans="2:4" x14ac:dyDescent="0.2">
      <c r="B129" s="101">
        <v>125</v>
      </c>
      <c r="C129" s="102" t="s">
        <v>254</v>
      </c>
      <c r="D129" s="103">
        <v>583</v>
      </c>
    </row>
    <row r="130" spans="2:4" x14ac:dyDescent="0.2">
      <c r="B130" s="101">
        <v>126</v>
      </c>
      <c r="C130" s="102" t="s">
        <v>255</v>
      </c>
      <c r="D130" s="103">
        <v>574</v>
      </c>
    </row>
    <row r="131" spans="2:4" x14ac:dyDescent="0.2">
      <c r="B131" s="101">
        <v>127</v>
      </c>
      <c r="C131" s="102" t="s">
        <v>255</v>
      </c>
      <c r="D131" s="103">
        <v>575</v>
      </c>
    </row>
    <row r="132" spans="2:4" x14ac:dyDescent="0.2">
      <c r="B132" s="101">
        <v>128</v>
      </c>
      <c r="C132" s="102" t="s">
        <v>256</v>
      </c>
      <c r="D132" s="103">
        <v>557</v>
      </c>
    </row>
    <row r="133" spans="2:4" x14ac:dyDescent="0.2">
      <c r="B133" s="101">
        <v>129</v>
      </c>
      <c r="C133" s="102" t="s">
        <v>257</v>
      </c>
      <c r="D133" s="103">
        <v>932</v>
      </c>
    </row>
    <row r="134" spans="2:4" x14ac:dyDescent="0.2">
      <c r="B134" s="101">
        <v>130</v>
      </c>
      <c r="C134" s="102" t="s">
        <v>257</v>
      </c>
      <c r="D134" s="103">
        <v>928</v>
      </c>
    </row>
    <row r="135" spans="2:4" x14ac:dyDescent="0.2">
      <c r="B135" s="101">
        <v>131</v>
      </c>
      <c r="C135" s="102" t="s">
        <v>257</v>
      </c>
      <c r="D135" s="103">
        <v>936</v>
      </c>
    </row>
    <row r="136" spans="2:4" x14ac:dyDescent="0.2">
      <c r="B136" s="101">
        <v>132</v>
      </c>
      <c r="C136" s="102" t="s">
        <v>257</v>
      </c>
      <c r="D136" s="103">
        <v>924</v>
      </c>
    </row>
    <row r="137" spans="2:4" x14ac:dyDescent="0.2">
      <c r="B137" s="101">
        <v>133</v>
      </c>
      <c r="C137" s="102" t="s">
        <v>257</v>
      </c>
      <c r="D137" s="103">
        <v>944</v>
      </c>
    </row>
    <row r="138" spans="2:4" x14ac:dyDescent="0.2">
      <c r="B138" s="101">
        <v>134</v>
      </c>
      <c r="C138" s="102" t="s">
        <v>258</v>
      </c>
      <c r="D138" s="103">
        <v>980</v>
      </c>
    </row>
    <row r="139" spans="2:4" x14ac:dyDescent="0.2">
      <c r="B139" s="101">
        <v>135</v>
      </c>
      <c r="C139" s="102" t="s">
        <v>258</v>
      </c>
      <c r="D139" s="103">
        <v>978</v>
      </c>
    </row>
    <row r="140" spans="2:4" x14ac:dyDescent="0.2">
      <c r="B140" s="101">
        <v>136</v>
      </c>
      <c r="C140" s="102" t="s">
        <v>258</v>
      </c>
      <c r="D140" s="103">
        <v>984</v>
      </c>
    </row>
    <row r="141" spans="2:4" x14ac:dyDescent="0.2">
      <c r="B141" s="101">
        <v>137</v>
      </c>
      <c r="C141" s="102" t="s">
        <v>258</v>
      </c>
      <c r="D141" s="103">
        <v>978</v>
      </c>
    </row>
    <row r="142" spans="2:4" x14ac:dyDescent="0.2">
      <c r="B142" s="101">
        <v>138</v>
      </c>
      <c r="C142" s="102" t="s">
        <v>259</v>
      </c>
      <c r="D142" s="103">
        <v>873</v>
      </c>
    </row>
    <row r="143" spans="2:4" x14ac:dyDescent="0.2">
      <c r="B143" s="101">
        <v>139</v>
      </c>
      <c r="C143" s="102" t="s">
        <v>259</v>
      </c>
      <c r="D143" s="103">
        <v>887</v>
      </c>
    </row>
    <row r="144" spans="2:4" x14ac:dyDescent="0.2">
      <c r="B144" s="101">
        <v>140</v>
      </c>
      <c r="C144" s="102" t="s">
        <v>259</v>
      </c>
      <c r="D144" s="103">
        <v>880</v>
      </c>
    </row>
    <row r="145" spans="2:4" x14ac:dyDescent="0.2">
      <c r="B145" s="101">
        <v>141</v>
      </c>
      <c r="C145" s="102" t="s">
        <v>260</v>
      </c>
      <c r="D145" s="103">
        <v>914</v>
      </c>
    </row>
    <row r="146" spans="2:4" x14ac:dyDescent="0.2">
      <c r="B146" s="101">
        <v>142</v>
      </c>
      <c r="C146" s="102" t="s">
        <v>260</v>
      </c>
      <c r="D146" s="103">
        <v>940</v>
      </c>
    </row>
    <row r="147" spans="2:4" x14ac:dyDescent="0.2">
      <c r="B147" s="101">
        <v>143</v>
      </c>
      <c r="C147" s="102" t="s">
        <v>260</v>
      </c>
      <c r="D147" s="103">
        <v>938</v>
      </c>
    </row>
    <row r="148" spans="2:4" x14ac:dyDescent="0.2">
      <c r="B148" s="101">
        <v>144</v>
      </c>
      <c r="C148" s="102" t="s">
        <v>261</v>
      </c>
      <c r="D148" s="103">
        <v>937</v>
      </c>
    </row>
    <row r="149" spans="2:4" x14ac:dyDescent="0.2">
      <c r="B149" s="101">
        <v>145</v>
      </c>
      <c r="C149" s="102" t="s">
        <v>262</v>
      </c>
      <c r="D149" s="103">
        <v>973</v>
      </c>
    </row>
    <row r="150" spans="2:4" x14ac:dyDescent="0.2">
      <c r="B150" s="101">
        <v>146</v>
      </c>
      <c r="C150" s="102" t="s">
        <v>263</v>
      </c>
      <c r="D150" s="103">
        <v>733</v>
      </c>
    </row>
    <row r="151" spans="2:4" x14ac:dyDescent="0.2">
      <c r="B151" s="101">
        <v>147</v>
      </c>
      <c r="C151" s="102" t="s">
        <v>263</v>
      </c>
      <c r="D151" s="103">
        <v>733</v>
      </c>
    </row>
    <row r="152" spans="2:4" x14ac:dyDescent="0.2">
      <c r="B152" s="101">
        <v>148</v>
      </c>
      <c r="C152" s="102" t="s">
        <v>264</v>
      </c>
      <c r="D152" s="103">
        <v>812</v>
      </c>
    </row>
    <row r="153" spans="2:4" x14ac:dyDescent="0.2">
      <c r="B153" s="101">
        <v>149</v>
      </c>
      <c r="C153" s="102" t="s">
        <v>264</v>
      </c>
      <c r="D153" s="103">
        <v>821</v>
      </c>
    </row>
    <row r="154" spans="2:4" x14ac:dyDescent="0.2">
      <c r="B154" s="101">
        <v>150</v>
      </c>
      <c r="C154" s="102" t="s">
        <v>264</v>
      </c>
      <c r="D154" s="103">
        <v>817</v>
      </c>
    </row>
    <row r="155" spans="2:4" x14ac:dyDescent="0.2">
      <c r="B155" s="101">
        <v>151</v>
      </c>
      <c r="C155" s="102" t="s">
        <v>265</v>
      </c>
      <c r="D155" s="103">
        <v>915</v>
      </c>
    </row>
    <row r="156" spans="2:4" x14ac:dyDescent="0.2">
      <c r="B156" s="101">
        <v>152</v>
      </c>
      <c r="C156" s="102" t="s">
        <v>265</v>
      </c>
      <c r="D156" s="103">
        <v>914</v>
      </c>
    </row>
    <row r="157" spans="2:4" x14ac:dyDescent="0.2">
      <c r="B157" s="101">
        <v>153</v>
      </c>
      <c r="C157" s="102" t="s">
        <v>265</v>
      </c>
      <c r="D157" s="103">
        <v>917</v>
      </c>
    </row>
    <row r="158" spans="2:4" x14ac:dyDescent="0.2">
      <c r="B158" s="101">
        <v>154</v>
      </c>
      <c r="C158" s="102" t="s">
        <v>265</v>
      </c>
      <c r="D158" s="103">
        <v>915</v>
      </c>
    </row>
    <row r="159" spans="2:4" x14ac:dyDescent="0.2">
      <c r="B159" s="101">
        <v>155</v>
      </c>
      <c r="C159" s="102" t="s">
        <v>265</v>
      </c>
      <c r="D159" s="103">
        <v>914</v>
      </c>
    </row>
    <row r="160" spans="2:4" x14ac:dyDescent="0.2">
      <c r="B160" s="101">
        <v>156</v>
      </c>
      <c r="C160" s="102" t="s">
        <v>265</v>
      </c>
      <c r="D160" s="103">
        <v>914</v>
      </c>
    </row>
    <row r="161" spans="2:4" x14ac:dyDescent="0.2">
      <c r="B161" s="101">
        <v>157</v>
      </c>
      <c r="C161" s="102" t="s">
        <v>265</v>
      </c>
      <c r="D161" s="103">
        <v>931</v>
      </c>
    </row>
    <row r="162" spans="2:4" x14ac:dyDescent="0.2">
      <c r="B162" s="101">
        <v>158</v>
      </c>
      <c r="C162" s="102" t="s">
        <v>265</v>
      </c>
      <c r="D162" s="103">
        <v>902</v>
      </c>
    </row>
    <row r="163" spans="2:4" x14ac:dyDescent="0.2">
      <c r="B163" s="101">
        <v>159</v>
      </c>
      <c r="C163" s="102" t="s">
        <v>265</v>
      </c>
      <c r="D163" s="103">
        <v>915</v>
      </c>
    </row>
    <row r="164" spans="2:4" x14ac:dyDescent="0.2">
      <c r="B164" s="101">
        <v>160</v>
      </c>
      <c r="C164" s="102" t="s">
        <v>265</v>
      </c>
      <c r="D164" s="103">
        <v>919</v>
      </c>
    </row>
    <row r="165" spans="2:4" x14ac:dyDescent="0.2">
      <c r="B165" s="101">
        <v>161</v>
      </c>
      <c r="C165" s="102" t="s">
        <v>266</v>
      </c>
      <c r="D165" s="103">
        <v>775</v>
      </c>
    </row>
    <row r="166" spans="2:4" x14ac:dyDescent="0.2">
      <c r="B166" s="101">
        <v>162</v>
      </c>
      <c r="C166" s="102" t="s">
        <v>266</v>
      </c>
      <c r="D166" s="103">
        <v>763</v>
      </c>
    </row>
    <row r="167" spans="2:4" x14ac:dyDescent="0.2">
      <c r="B167" s="101">
        <v>163</v>
      </c>
      <c r="C167" s="102" t="s">
        <v>266</v>
      </c>
      <c r="D167" s="103">
        <v>778</v>
      </c>
    </row>
    <row r="168" spans="2:4" x14ac:dyDescent="0.2">
      <c r="B168" s="101">
        <v>164</v>
      </c>
      <c r="C168" s="102" t="s">
        <v>266</v>
      </c>
      <c r="D168" s="103">
        <v>774</v>
      </c>
    </row>
    <row r="169" spans="2:4" x14ac:dyDescent="0.2">
      <c r="B169" s="101">
        <v>165</v>
      </c>
      <c r="C169" s="102" t="s">
        <v>267</v>
      </c>
      <c r="D169" s="103">
        <v>906</v>
      </c>
    </row>
    <row r="170" spans="2:4" x14ac:dyDescent="0.2">
      <c r="B170" s="101">
        <v>166</v>
      </c>
      <c r="C170" s="102" t="s">
        <v>267</v>
      </c>
      <c r="D170" s="103">
        <v>892</v>
      </c>
    </row>
    <row r="171" spans="2:4" x14ac:dyDescent="0.2">
      <c r="B171" s="101">
        <v>167</v>
      </c>
      <c r="C171" s="102" t="s">
        <v>267</v>
      </c>
      <c r="D171" s="103">
        <v>890</v>
      </c>
    </row>
    <row r="172" spans="2:4" x14ac:dyDescent="0.2">
      <c r="B172" s="101">
        <v>168</v>
      </c>
      <c r="C172" s="102" t="s">
        <v>268</v>
      </c>
      <c r="D172" s="103">
        <v>875</v>
      </c>
    </row>
    <row r="173" spans="2:4" x14ac:dyDescent="0.2">
      <c r="B173" s="101">
        <v>169</v>
      </c>
      <c r="C173" s="102" t="s">
        <v>268</v>
      </c>
      <c r="D173" s="103">
        <v>875</v>
      </c>
    </row>
    <row r="174" spans="2:4" x14ac:dyDescent="0.2">
      <c r="B174" s="101">
        <v>170</v>
      </c>
      <c r="C174" s="102" t="s">
        <v>269</v>
      </c>
      <c r="D174" s="103">
        <v>613</v>
      </c>
    </row>
    <row r="175" spans="2:4" x14ac:dyDescent="0.2">
      <c r="B175" s="101">
        <v>171</v>
      </c>
      <c r="C175" s="102" t="s">
        <v>269</v>
      </c>
      <c r="D175" s="103">
        <v>623</v>
      </c>
    </row>
    <row r="176" spans="2:4" x14ac:dyDescent="0.2">
      <c r="B176" s="101">
        <v>172</v>
      </c>
      <c r="C176" s="102" t="s">
        <v>270</v>
      </c>
      <c r="D176" s="103">
        <v>763</v>
      </c>
    </row>
    <row r="177" spans="2:4" x14ac:dyDescent="0.2">
      <c r="B177" s="101">
        <v>173</v>
      </c>
      <c r="C177" s="102" t="s">
        <v>270</v>
      </c>
      <c r="D177" s="103">
        <v>775</v>
      </c>
    </row>
    <row r="178" spans="2:4" x14ac:dyDescent="0.2">
      <c r="B178" s="101">
        <v>174</v>
      </c>
      <c r="C178" s="102" t="s">
        <v>270</v>
      </c>
      <c r="D178" s="103">
        <v>770</v>
      </c>
    </row>
    <row r="179" spans="2:4" x14ac:dyDescent="0.2">
      <c r="B179" s="101">
        <v>175</v>
      </c>
      <c r="C179" s="102" t="s">
        <v>271</v>
      </c>
      <c r="D179" s="103">
        <v>871</v>
      </c>
    </row>
    <row r="180" spans="2:4" x14ac:dyDescent="0.2">
      <c r="B180" s="101">
        <v>176</v>
      </c>
      <c r="C180" s="102" t="s">
        <v>271</v>
      </c>
      <c r="D180" s="103">
        <v>873</v>
      </c>
    </row>
    <row r="181" spans="2:4" x14ac:dyDescent="0.2">
      <c r="B181" s="101">
        <v>177</v>
      </c>
      <c r="C181" s="102" t="s">
        <v>271</v>
      </c>
      <c r="D181" s="103">
        <v>869</v>
      </c>
    </row>
    <row r="182" spans="2:4" x14ac:dyDescent="0.2">
      <c r="B182" s="101">
        <v>178</v>
      </c>
      <c r="C182" s="102" t="s">
        <v>271</v>
      </c>
      <c r="D182" s="103">
        <v>872</v>
      </c>
    </row>
    <row r="183" spans="2:4" x14ac:dyDescent="0.2">
      <c r="B183" s="101">
        <v>179</v>
      </c>
      <c r="C183" s="102" t="s">
        <v>272</v>
      </c>
      <c r="D183" s="103">
        <v>893</v>
      </c>
    </row>
    <row r="184" spans="2:4" x14ac:dyDescent="0.2">
      <c r="B184" s="101">
        <v>180</v>
      </c>
      <c r="C184" s="102" t="s">
        <v>272</v>
      </c>
      <c r="D184" s="103">
        <v>888</v>
      </c>
    </row>
    <row r="185" spans="2:4" x14ac:dyDescent="0.2">
      <c r="B185" s="101">
        <v>181</v>
      </c>
      <c r="C185" s="102" t="s">
        <v>273</v>
      </c>
      <c r="D185" s="103">
        <v>981</v>
      </c>
    </row>
    <row r="186" spans="2:4" x14ac:dyDescent="0.2">
      <c r="B186" s="101">
        <v>182</v>
      </c>
      <c r="C186" s="102" t="s">
        <v>273</v>
      </c>
      <c r="D186" s="103">
        <v>982</v>
      </c>
    </row>
    <row r="187" spans="2:4" x14ac:dyDescent="0.2">
      <c r="B187" s="101">
        <v>183</v>
      </c>
      <c r="C187" s="102" t="s">
        <v>274</v>
      </c>
      <c r="D187" s="103">
        <v>625</v>
      </c>
    </row>
    <row r="188" spans="2:4" x14ac:dyDescent="0.2">
      <c r="B188" s="101">
        <v>184</v>
      </c>
      <c r="C188" s="102" t="s">
        <v>274</v>
      </c>
      <c r="D188" s="103">
        <v>621</v>
      </c>
    </row>
    <row r="189" spans="2:4" x14ac:dyDescent="0.2">
      <c r="B189" s="101">
        <v>185</v>
      </c>
      <c r="C189" s="102" t="s">
        <v>275</v>
      </c>
      <c r="D189" s="103">
        <v>912</v>
      </c>
    </row>
    <row r="190" spans="2:4" x14ac:dyDescent="0.2">
      <c r="B190" s="101">
        <v>186</v>
      </c>
      <c r="C190" s="102" t="s">
        <v>276</v>
      </c>
      <c r="D190" s="103">
        <v>858</v>
      </c>
    </row>
    <row r="191" spans="2:4" x14ac:dyDescent="0.2">
      <c r="B191" s="101">
        <v>187</v>
      </c>
      <c r="C191" s="102" t="s">
        <v>276</v>
      </c>
      <c r="D191" s="103">
        <v>850</v>
      </c>
    </row>
    <row r="192" spans="2:4" x14ac:dyDescent="0.2">
      <c r="B192" s="101">
        <v>188</v>
      </c>
      <c r="C192" s="102" t="s">
        <v>276</v>
      </c>
      <c r="D192" s="103">
        <v>864</v>
      </c>
    </row>
    <row r="193" spans="2:4" x14ac:dyDescent="0.2">
      <c r="B193" s="101">
        <v>189</v>
      </c>
      <c r="C193" s="102" t="s">
        <v>277</v>
      </c>
      <c r="D193" s="103">
        <v>817</v>
      </c>
    </row>
    <row r="194" spans="2:4" x14ac:dyDescent="0.2">
      <c r="B194" s="101">
        <v>190</v>
      </c>
      <c r="C194" s="102" t="s">
        <v>277</v>
      </c>
      <c r="D194" s="103">
        <v>809</v>
      </c>
    </row>
    <row r="195" spans="2:4" x14ac:dyDescent="0.2">
      <c r="B195" s="101">
        <v>191</v>
      </c>
      <c r="C195" s="102" t="s">
        <v>277</v>
      </c>
      <c r="D195" s="103">
        <v>815</v>
      </c>
    </row>
    <row r="196" spans="2:4" x14ac:dyDescent="0.2">
      <c r="B196" s="101">
        <v>192</v>
      </c>
      <c r="C196" s="102" t="s">
        <v>278</v>
      </c>
      <c r="D196" s="103">
        <v>736</v>
      </c>
    </row>
    <row r="197" spans="2:4" x14ac:dyDescent="0.2">
      <c r="B197" s="101">
        <v>193</v>
      </c>
      <c r="C197" s="102" t="s">
        <v>278</v>
      </c>
      <c r="D197" s="103">
        <v>725</v>
      </c>
    </row>
    <row r="198" spans="2:4" x14ac:dyDescent="0.2">
      <c r="B198" s="101">
        <v>194</v>
      </c>
      <c r="C198" s="102" t="s">
        <v>278</v>
      </c>
      <c r="D198" s="103">
        <v>738</v>
      </c>
    </row>
    <row r="199" spans="2:4" x14ac:dyDescent="0.2">
      <c r="B199" s="101">
        <v>195</v>
      </c>
      <c r="C199" s="102" t="s">
        <v>279</v>
      </c>
      <c r="D199" s="103">
        <v>630</v>
      </c>
    </row>
    <row r="200" spans="2:4" x14ac:dyDescent="0.2">
      <c r="B200" s="101">
        <v>196</v>
      </c>
      <c r="C200" s="102" t="s">
        <v>279</v>
      </c>
      <c r="D200" s="103">
        <v>644</v>
      </c>
    </row>
    <row r="201" spans="2:4" x14ac:dyDescent="0.2">
      <c r="B201" s="101">
        <v>197</v>
      </c>
      <c r="C201" s="102" t="s">
        <v>280</v>
      </c>
      <c r="D201" s="103">
        <v>892</v>
      </c>
    </row>
    <row r="202" spans="2:4" x14ac:dyDescent="0.2">
      <c r="B202" s="101">
        <v>198</v>
      </c>
      <c r="C202" s="102" t="s">
        <v>280</v>
      </c>
      <c r="D202" s="103">
        <v>897</v>
      </c>
    </row>
    <row r="203" spans="2:4" x14ac:dyDescent="0.2">
      <c r="B203" s="101">
        <v>199</v>
      </c>
      <c r="C203" s="102" t="s">
        <v>280</v>
      </c>
      <c r="D203" s="103">
        <v>896</v>
      </c>
    </row>
    <row r="204" spans="2:4" x14ac:dyDescent="0.2">
      <c r="B204" s="101">
        <v>200</v>
      </c>
      <c r="C204" s="102" t="s">
        <v>280</v>
      </c>
      <c r="D204" s="103">
        <v>897</v>
      </c>
    </row>
    <row r="205" spans="2:4" x14ac:dyDescent="0.2">
      <c r="B205" s="101">
        <v>201</v>
      </c>
      <c r="C205" s="102" t="s">
        <v>281</v>
      </c>
      <c r="D205" s="103">
        <v>533</v>
      </c>
    </row>
    <row r="206" spans="2:4" x14ac:dyDescent="0.2">
      <c r="B206" s="101">
        <v>202</v>
      </c>
      <c r="C206" s="102" t="s">
        <v>281</v>
      </c>
      <c r="D206" s="103">
        <v>574</v>
      </c>
    </row>
    <row r="207" spans="2:4" x14ac:dyDescent="0.2">
      <c r="B207" s="101">
        <v>203</v>
      </c>
      <c r="C207" s="102" t="s">
        <v>282</v>
      </c>
      <c r="D207" s="103">
        <v>961</v>
      </c>
    </row>
    <row r="208" spans="2:4" x14ac:dyDescent="0.2">
      <c r="B208" s="101">
        <v>204</v>
      </c>
      <c r="C208" s="102" t="s">
        <v>282</v>
      </c>
      <c r="D208" s="103">
        <v>961</v>
      </c>
    </row>
    <row r="209" spans="2:4" x14ac:dyDescent="0.2">
      <c r="B209" s="101">
        <v>205</v>
      </c>
      <c r="C209" s="102" t="s">
        <v>282</v>
      </c>
      <c r="D209" s="103">
        <v>964</v>
      </c>
    </row>
    <row r="210" spans="2:4" x14ac:dyDescent="0.2">
      <c r="B210" s="101">
        <v>206</v>
      </c>
      <c r="C210" s="102" t="s">
        <v>282</v>
      </c>
      <c r="D210" s="103">
        <v>962</v>
      </c>
    </row>
    <row r="211" spans="2:4" x14ac:dyDescent="0.2">
      <c r="B211" s="101">
        <v>207</v>
      </c>
      <c r="C211" s="102" t="s">
        <v>282</v>
      </c>
      <c r="D211" s="103">
        <v>957</v>
      </c>
    </row>
    <row r="212" spans="2:4" x14ac:dyDescent="0.2">
      <c r="B212" s="101">
        <v>208</v>
      </c>
      <c r="C212" s="102" t="s">
        <v>282</v>
      </c>
      <c r="D212" s="103">
        <v>961</v>
      </c>
    </row>
    <row r="213" spans="2:4" x14ac:dyDescent="0.2">
      <c r="B213" s="101">
        <v>209</v>
      </c>
      <c r="C213" s="102" t="s">
        <v>282</v>
      </c>
      <c r="D213" s="103">
        <v>961</v>
      </c>
    </row>
    <row r="214" spans="2:4" x14ac:dyDescent="0.2">
      <c r="B214" s="101">
        <v>210</v>
      </c>
      <c r="C214" s="102" t="s">
        <v>282</v>
      </c>
      <c r="D214" s="103">
        <v>961</v>
      </c>
    </row>
    <row r="215" spans="2:4" x14ac:dyDescent="0.2">
      <c r="B215" s="101">
        <v>211</v>
      </c>
      <c r="C215" s="102" t="s">
        <v>282</v>
      </c>
      <c r="D215" s="103">
        <v>960</v>
      </c>
    </row>
    <row r="216" spans="2:4" x14ac:dyDescent="0.2">
      <c r="B216" s="101">
        <v>212</v>
      </c>
      <c r="C216" s="102" t="s">
        <v>282</v>
      </c>
      <c r="D216" s="103">
        <v>979</v>
      </c>
    </row>
    <row r="217" spans="2:4" x14ac:dyDescent="0.2">
      <c r="B217" s="101">
        <v>213</v>
      </c>
      <c r="C217" s="102" t="s">
        <v>282</v>
      </c>
      <c r="D217" s="103">
        <v>954</v>
      </c>
    </row>
    <row r="218" spans="2:4" x14ac:dyDescent="0.2">
      <c r="B218" s="101">
        <v>214</v>
      </c>
      <c r="C218" s="102" t="s">
        <v>283</v>
      </c>
      <c r="D218" s="103">
        <v>819</v>
      </c>
    </row>
    <row r="219" spans="2:4" x14ac:dyDescent="0.2">
      <c r="B219" s="101">
        <v>215</v>
      </c>
      <c r="C219" s="102" t="s">
        <v>283</v>
      </c>
      <c r="D219" s="103">
        <v>822</v>
      </c>
    </row>
    <row r="220" spans="2:4" x14ac:dyDescent="0.2">
      <c r="B220" s="101">
        <v>216</v>
      </c>
      <c r="C220" s="102" t="s">
        <v>283</v>
      </c>
      <c r="D220" s="103">
        <v>819</v>
      </c>
    </row>
    <row r="221" spans="2:4" x14ac:dyDescent="0.2">
      <c r="B221" s="101">
        <v>217</v>
      </c>
      <c r="C221" s="102" t="s">
        <v>283</v>
      </c>
      <c r="D221" s="103">
        <v>829</v>
      </c>
    </row>
    <row r="222" spans="2:4" x14ac:dyDescent="0.2">
      <c r="B222" s="101">
        <v>218</v>
      </c>
      <c r="C222" s="102" t="s">
        <v>283</v>
      </c>
      <c r="D222" s="103">
        <v>811</v>
      </c>
    </row>
    <row r="223" spans="2:4" x14ac:dyDescent="0.2">
      <c r="B223" s="101">
        <v>219</v>
      </c>
      <c r="C223" s="102" t="s">
        <v>284</v>
      </c>
      <c r="D223" s="103">
        <v>937</v>
      </c>
    </row>
    <row r="224" spans="2:4" x14ac:dyDescent="0.2">
      <c r="B224" s="101">
        <v>220</v>
      </c>
      <c r="C224" s="102" t="s">
        <v>284</v>
      </c>
      <c r="D224" s="103">
        <v>937</v>
      </c>
    </row>
    <row r="225" spans="2:4" x14ac:dyDescent="0.2">
      <c r="B225" s="101">
        <v>221</v>
      </c>
      <c r="C225" s="102" t="s">
        <v>284</v>
      </c>
      <c r="D225" s="103">
        <v>936</v>
      </c>
    </row>
    <row r="226" spans="2:4" x14ac:dyDescent="0.2">
      <c r="B226" s="101">
        <v>222</v>
      </c>
      <c r="C226" s="102" t="s">
        <v>284</v>
      </c>
      <c r="D226" s="103">
        <v>938</v>
      </c>
    </row>
    <row r="227" spans="2:4" x14ac:dyDescent="0.2">
      <c r="B227" s="101">
        <v>223</v>
      </c>
      <c r="C227" s="102" t="s">
        <v>284</v>
      </c>
      <c r="D227" s="103">
        <v>934</v>
      </c>
    </row>
    <row r="228" spans="2:4" x14ac:dyDescent="0.2">
      <c r="B228" s="101">
        <v>224</v>
      </c>
      <c r="C228" s="102" t="s">
        <v>284</v>
      </c>
      <c r="D228" s="103">
        <v>943</v>
      </c>
    </row>
    <row r="229" spans="2:4" x14ac:dyDescent="0.2">
      <c r="B229" s="101">
        <v>225</v>
      </c>
      <c r="C229" s="102" t="s">
        <v>284</v>
      </c>
      <c r="D229" s="103">
        <v>935</v>
      </c>
    </row>
    <row r="230" spans="2:4" x14ac:dyDescent="0.2">
      <c r="B230" s="101">
        <v>226</v>
      </c>
      <c r="C230" s="102" t="s">
        <v>284</v>
      </c>
      <c r="D230" s="103">
        <v>936</v>
      </c>
    </row>
    <row r="231" spans="2:4" x14ac:dyDescent="0.2">
      <c r="B231" s="101">
        <v>227</v>
      </c>
      <c r="C231" s="102" t="s">
        <v>284</v>
      </c>
      <c r="D231" s="103">
        <v>944</v>
      </c>
    </row>
    <row r="232" spans="2:4" x14ac:dyDescent="0.2">
      <c r="B232" s="101">
        <v>228</v>
      </c>
      <c r="C232" s="102" t="s">
        <v>284</v>
      </c>
      <c r="D232" s="103">
        <v>929</v>
      </c>
    </row>
    <row r="233" spans="2:4" x14ac:dyDescent="0.2">
      <c r="B233" s="101">
        <v>229</v>
      </c>
      <c r="C233" s="102" t="s">
        <v>284</v>
      </c>
      <c r="D233" s="103">
        <v>940</v>
      </c>
    </row>
    <row r="234" spans="2:4" x14ac:dyDescent="0.2">
      <c r="B234" s="101">
        <v>230</v>
      </c>
      <c r="C234" s="102" t="s">
        <v>285</v>
      </c>
      <c r="D234" s="103">
        <v>917</v>
      </c>
    </row>
    <row r="235" spans="2:4" x14ac:dyDescent="0.2">
      <c r="B235" s="101">
        <v>231</v>
      </c>
      <c r="C235" s="102" t="s">
        <v>285</v>
      </c>
      <c r="D235" s="103">
        <v>917</v>
      </c>
    </row>
    <row r="236" spans="2:4" x14ac:dyDescent="0.2">
      <c r="B236" s="101">
        <v>232</v>
      </c>
      <c r="C236" s="102" t="s">
        <v>285</v>
      </c>
      <c r="D236" s="103">
        <v>920</v>
      </c>
    </row>
    <row r="237" spans="2:4" x14ac:dyDescent="0.2">
      <c r="B237" s="101">
        <v>233</v>
      </c>
      <c r="C237" s="102" t="s">
        <v>285</v>
      </c>
      <c r="D237" s="103">
        <v>914</v>
      </c>
    </row>
    <row r="238" spans="2:4" x14ac:dyDescent="0.2">
      <c r="B238" s="101">
        <v>234</v>
      </c>
      <c r="C238" s="102" t="s">
        <v>285</v>
      </c>
      <c r="D238" s="103">
        <v>917</v>
      </c>
    </row>
    <row r="239" spans="2:4" x14ac:dyDescent="0.2">
      <c r="B239" s="101">
        <v>235</v>
      </c>
      <c r="C239" s="102" t="s">
        <v>285</v>
      </c>
      <c r="D239" s="103">
        <v>918</v>
      </c>
    </row>
    <row r="240" spans="2:4" x14ac:dyDescent="0.2">
      <c r="B240" s="101">
        <v>236</v>
      </c>
      <c r="C240" s="102" t="s">
        <v>286</v>
      </c>
      <c r="D240" s="103">
        <v>557</v>
      </c>
    </row>
    <row r="241" spans="2:4" x14ac:dyDescent="0.2">
      <c r="B241" s="101">
        <v>237</v>
      </c>
      <c r="C241" s="102" t="s">
        <v>286</v>
      </c>
      <c r="D241" s="103">
        <v>564</v>
      </c>
    </row>
    <row r="242" spans="2:4" x14ac:dyDescent="0.2">
      <c r="B242" s="159" t="s">
        <v>115</v>
      </c>
      <c r="C242" s="160"/>
      <c r="D242" s="63">
        <f>SUM(D62:D241,D4:D60)</f>
        <v>202515</v>
      </c>
    </row>
  </sheetData>
  <mergeCells count="11">
    <mergeCell ref="B242:C242"/>
    <mergeCell ref="B1:D1"/>
    <mergeCell ref="B61:D61"/>
    <mergeCell ref="B3:D3"/>
    <mergeCell ref="A10:A29"/>
    <mergeCell ref="A7:A9"/>
    <mergeCell ref="A5:A6"/>
    <mergeCell ref="A57:A58"/>
    <mergeCell ref="A35:A37"/>
    <mergeCell ref="A39:A42"/>
    <mergeCell ref="A54:A56"/>
  </mergeCells>
  <phoneticPr fontId="2" type="noConversion"/>
  <printOptions horizontalCentered="1"/>
  <pageMargins left="0.43307086614173229" right="0.27559055118110237" top="0.39370078740157483" bottom="0.35433070866141736" header="0.19685039370078741" footer="0.11811023622047245"/>
  <pageSetup paperSize="9" orientation="portrait" horizontalDpi="300" verticalDpi="300" r:id="rId1"/>
  <headerFooter alignWithMargins="0">
    <oddHeader>&amp;LΥΠΕΣ-ΔΗΔ&amp;RΕΥΡΩΕΚΛΟΓΕΣ 2024</oddHeader>
    <oddFooter>&amp;C&amp;"Arial,Έντονα Πλάγια"&amp;8σελ. &amp;P από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workbookViewId="0">
      <selection activeCell="A2" sqref="A1:Q1048576"/>
    </sheetView>
  </sheetViews>
  <sheetFormatPr defaultRowHeight="12.75" x14ac:dyDescent="0.2"/>
  <cols>
    <col min="1" max="1" width="25.28515625" style="16" bestFit="1" customWidth="1"/>
    <col min="2" max="2" width="14.5703125" style="59" customWidth="1"/>
    <col min="3" max="17" width="9.140625" style="16"/>
  </cols>
  <sheetData>
    <row r="1" spans="1:2" ht="53.25" customHeight="1" x14ac:dyDescent="0.25">
      <c r="A1" s="165" t="s">
        <v>161</v>
      </c>
      <c r="B1" s="165"/>
    </row>
    <row r="2" spans="1:2" ht="36" customHeight="1" x14ac:dyDescent="0.2">
      <c r="A2" s="105" t="s">
        <v>159</v>
      </c>
      <c r="B2" s="106" t="s">
        <v>158</v>
      </c>
    </row>
    <row r="3" spans="1:2" ht="15" x14ac:dyDescent="0.2">
      <c r="A3" s="107" t="s">
        <v>131</v>
      </c>
      <c r="B3" s="58">
        <v>262</v>
      </c>
    </row>
    <row r="4" spans="1:2" ht="15" x14ac:dyDescent="0.2">
      <c r="A4" s="107" t="s">
        <v>132</v>
      </c>
      <c r="B4" s="58">
        <v>236</v>
      </c>
    </row>
    <row r="5" spans="1:2" ht="15" x14ac:dyDescent="0.2">
      <c r="A5" s="107" t="s">
        <v>124</v>
      </c>
      <c r="B5" s="58">
        <v>3467</v>
      </c>
    </row>
    <row r="6" spans="1:2" ht="15" x14ac:dyDescent="0.2">
      <c r="A6" s="107" t="s">
        <v>133</v>
      </c>
      <c r="B6" s="58">
        <v>692</v>
      </c>
    </row>
    <row r="7" spans="1:2" ht="15" x14ac:dyDescent="0.2">
      <c r="A7" s="107" t="s">
        <v>130</v>
      </c>
      <c r="B7" s="58">
        <v>1868</v>
      </c>
    </row>
    <row r="8" spans="1:2" ht="15" x14ac:dyDescent="0.2">
      <c r="A8" s="107" t="s">
        <v>134</v>
      </c>
      <c r="B8" s="58">
        <v>123</v>
      </c>
    </row>
    <row r="9" spans="1:2" ht="15" x14ac:dyDescent="0.2">
      <c r="A9" s="107" t="s">
        <v>144</v>
      </c>
      <c r="B9" s="58">
        <v>10</v>
      </c>
    </row>
    <row r="10" spans="1:2" ht="15" x14ac:dyDescent="0.2">
      <c r="A10" s="107" t="s">
        <v>135</v>
      </c>
      <c r="B10" s="58">
        <v>157</v>
      </c>
    </row>
    <row r="11" spans="1:2" ht="15" x14ac:dyDescent="0.2">
      <c r="A11" s="107" t="s">
        <v>136</v>
      </c>
      <c r="B11" s="58">
        <v>108</v>
      </c>
    </row>
    <row r="12" spans="1:2" ht="15" x14ac:dyDescent="0.2">
      <c r="A12" s="107" t="s">
        <v>137</v>
      </c>
      <c r="B12" s="58">
        <v>825</v>
      </c>
    </row>
    <row r="13" spans="1:2" ht="15" x14ac:dyDescent="0.2">
      <c r="A13" s="107" t="s">
        <v>160</v>
      </c>
      <c r="B13" s="58">
        <v>11</v>
      </c>
    </row>
    <row r="14" spans="1:2" ht="15" x14ac:dyDescent="0.2">
      <c r="A14" s="107" t="s">
        <v>143</v>
      </c>
      <c r="B14" s="58">
        <v>1098</v>
      </c>
    </row>
    <row r="15" spans="1:2" ht="15" x14ac:dyDescent="0.2">
      <c r="A15" s="107" t="s">
        <v>153</v>
      </c>
      <c r="B15" s="58">
        <v>18</v>
      </c>
    </row>
    <row r="16" spans="1:2" ht="15" x14ac:dyDescent="0.2">
      <c r="A16" s="107" t="s">
        <v>145</v>
      </c>
      <c r="B16" s="58">
        <v>33</v>
      </c>
    </row>
    <row r="17" spans="1:2" ht="15" x14ac:dyDescent="0.2">
      <c r="A17" s="107" t="s">
        <v>138</v>
      </c>
      <c r="B17" s="58">
        <v>5</v>
      </c>
    </row>
    <row r="18" spans="1:2" ht="15" x14ac:dyDescent="0.2">
      <c r="A18" s="107" t="s">
        <v>146</v>
      </c>
      <c r="B18" s="58">
        <v>1</v>
      </c>
    </row>
    <row r="19" spans="1:2" ht="15" x14ac:dyDescent="0.2">
      <c r="A19" s="107" t="s">
        <v>139</v>
      </c>
      <c r="B19" s="58">
        <v>603</v>
      </c>
    </row>
    <row r="20" spans="1:2" ht="15" x14ac:dyDescent="0.2">
      <c r="A20" s="107" t="s">
        <v>147</v>
      </c>
      <c r="B20" s="58">
        <v>48</v>
      </c>
    </row>
    <row r="21" spans="1:2" ht="15" x14ac:dyDescent="0.2">
      <c r="A21" s="107" t="s">
        <v>148</v>
      </c>
      <c r="B21" s="58">
        <v>792</v>
      </c>
    </row>
    <row r="22" spans="1:2" ht="15" x14ac:dyDescent="0.2">
      <c r="A22" s="107" t="s">
        <v>140</v>
      </c>
      <c r="B22" s="58">
        <v>29</v>
      </c>
    </row>
    <row r="23" spans="1:2" ht="15" x14ac:dyDescent="0.2">
      <c r="A23" s="107" t="s">
        <v>125</v>
      </c>
      <c r="B23" s="58">
        <v>2174</v>
      </c>
    </row>
    <row r="24" spans="1:2" ht="15" x14ac:dyDescent="0.2">
      <c r="A24" s="107" t="s">
        <v>149</v>
      </c>
      <c r="B24" s="58">
        <v>79</v>
      </c>
    </row>
    <row r="25" spans="1:2" ht="15" x14ac:dyDescent="0.2">
      <c r="A25" s="107" t="s">
        <v>150</v>
      </c>
      <c r="B25" s="58">
        <v>9</v>
      </c>
    </row>
    <row r="26" spans="1:2" ht="15" x14ac:dyDescent="0.2">
      <c r="A26" s="107" t="s">
        <v>141</v>
      </c>
      <c r="B26" s="58">
        <v>183</v>
      </c>
    </row>
    <row r="27" spans="1:2" ht="15" x14ac:dyDescent="0.2">
      <c r="A27" s="107" t="s">
        <v>151</v>
      </c>
      <c r="B27" s="58">
        <v>92</v>
      </c>
    </row>
    <row r="28" spans="1:2" ht="15" x14ac:dyDescent="0.2">
      <c r="A28" s="107" t="s">
        <v>142</v>
      </c>
      <c r="B28" s="58">
        <v>100</v>
      </c>
    </row>
    <row r="29" spans="1:2" ht="15.75" x14ac:dyDescent="0.25">
      <c r="A29" s="108" t="s">
        <v>157</v>
      </c>
      <c r="B29" s="109">
        <f>SUM(B3:B28)</f>
        <v>13023</v>
      </c>
    </row>
  </sheetData>
  <mergeCells count="1">
    <mergeCell ref="A1:B1"/>
  </mergeCells>
  <phoneticPr fontId="2" type="noConversion"/>
  <pageMargins left="0.74803149606299213" right="0.74803149606299213" top="0.98425196850393704" bottom="0.98425196850393704" header="0.51181102362204722" footer="0.51181102362204722"/>
  <pageSetup paperSize="9" scale="55" orientation="portrait" r:id="rId1"/>
  <headerFooter alignWithMargins="0">
    <oddHeader>&amp;LΥΠΕΣ-ΔΗΔ&amp;RΕυρωεκλογές 2024</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K62"/>
  <sheetViews>
    <sheetView workbookViewId="0">
      <selection activeCell="G4" sqref="G4"/>
    </sheetView>
  </sheetViews>
  <sheetFormatPr defaultRowHeight="12.75" x14ac:dyDescent="0.2"/>
  <cols>
    <col min="1" max="1" width="9.140625" style="48"/>
    <col min="2" max="2" width="29.28515625" style="16" bestFit="1" customWidth="1"/>
    <col min="3" max="3" width="11.7109375" style="59" bestFit="1" customWidth="1"/>
  </cols>
  <sheetData>
    <row r="1" spans="1:245" s="32" customFormat="1" ht="46.5" customHeight="1" x14ac:dyDescent="0.35">
      <c r="A1" s="167" t="s">
        <v>192</v>
      </c>
      <c r="B1" s="167"/>
      <c r="C1" s="167"/>
      <c r="D1" s="31"/>
      <c r="E1" s="31"/>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c r="CL1" s="166"/>
      <c r="CM1" s="166"/>
      <c r="CN1" s="166"/>
      <c r="CO1" s="166"/>
      <c r="CP1" s="166"/>
      <c r="CQ1" s="166"/>
      <c r="CR1" s="166"/>
      <c r="CS1" s="166"/>
      <c r="CT1" s="166"/>
      <c r="CU1" s="166"/>
      <c r="CV1" s="166"/>
      <c r="CW1" s="166"/>
      <c r="CX1" s="166"/>
      <c r="CY1" s="166"/>
      <c r="CZ1" s="166"/>
      <c r="DA1" s="166"/>
      <c r="DB1" s="166"/>
      <c r="DC1" s="166"/>
      <c r="DD1" s="166"/>
      <c r="DE1" s="166"/>
      <c r="DF1" s="166"/>
      <c r="DG1" s="166"/>
      <c r="DH1" s="166"/>
      <c r="DI1" s="166"/>
      <c r="DJ1" s="166"/>
      <c r="DK1" s="166"/>
      <c r="DL1" s="166"/>
      <c r="DM1" s="166"/>
      <c r="DN1" s="166"/>
      <c r="DO1" s="166"/>
      <c r="DP1" s="166"/>
      <c r="DQ1" s="166"/>
      <c r="DR1" s="166"/>
      <c r="DS1" s="166"/>
      <c r="DT1" s="166"/>
      <c r="DU1" s="166"/>
      <c r="DV1" s="166"/>
      <c r="DW1" s="166"/>
      <c r="DX1" s="166"/>
      <c r="DY1" s="166"/>
      <c r="DZ1" s="166"/>
      <c r="EA1" s="166"/>
      <c r="EB1" s="166"/>
      <c r="EC1" s="166"/>
      <c r="ED1" s="166"/>
      <c r="EE1" s="166"/>
      <c r="EF1" s="166"/>
      <c r="EG1" s="166"/>
      <c r="EH1" s="166"/>
      <c r="EI1" s="166"/>
      <c r="EJ1" s="166"/>
      <c r="EK1" s="166"/>
      <c r="EL1" s="166"/>
      <c r="EM1" s="166"/>
      <c r="EN1" s="166"/>
      <c r="EO1" s="166"/>
      <c r="EP1" s="166"/>
      <c r="EQ1" s="166"/>
      <c r="ER1" s="166"/>
      <c r="ES1" s="166"/>
      <c r="ET1" s="166"/>
      <c r="EU1" s="166"/>
      <c r="EV1" s="166"/>
      <c r="EW1" s="166"/>
      <c r="EX1" s="166"/>
      <c r="EY1" s="166"/>
      <c r="EZ1" s="166"/>
      <c r="FA1" s="166"/>
      <c r="FB1" s="166"/>
      <c r="FC1" s="166"/>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c r="HM1" s="166"/>
      <c r="HN1" s="166"/>
      <c r="HO1" s="166"/>
      <c r="HP1" s="166"/>
      <c r="HQ1" s="166"/>
      <c r="HR1" s="166"/>
      <c r="HS1" s="166"/>
      <c r="HT1" s="166"/>
      <c r="HU1" s="166"/>
      <c r="HV1" s="166"/>
      <c r="HW1" s="166"/>
      <c r="HX1" s="166"/>
      <c r="HY1" s="166"/>
      <c r="HZ1" s="166"/>
      <c r="IA1" s="166"/>
      <c r="IB1" s="166"/>
      <c r="IC1" s="166"/>
      <c r="ID1" s="166"/>
      <c r="IE1" s="166"/>
      <c r="IF1" s="166"/>
      <c r="IG1" s="166"/>
      <c r="IH1" s="166"/>
      <c r="II1" s="166"/>
      <c r="IJ1" s="166"/>
      <c r="IK1" s="166"/>
    </row>
    <row r="2" spans="1:245" ht="18" x14ac:dyDescent="0.35">
      <c r="A2" s="55" t="s">
        <v>129</v>
      </c>
      <c r="B2" s="63" t="s">
        <v>112</v>
      </c>
      <c r="C2" s="63" t="s">
        <v>158</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row>
    <row r="3" spans="1:245" ht="18" x14ac:dyDescent="0.35">
      <c r="A3" s="41" t="s">
        <v>56</v>
      </c>
      <c r="B3" s="54" t="s">
        <v>0</v>
      </c>
      <c r="C3" s="54">
        <v>98</v>
      </c>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row>
    <row r="4" spans="1:245" ht="18" x14ac:dyDescent="0.35">
      <c r="A4" s="41" t="s">
        <v>57</v>
      </c>
      <c r="B4" s="54" t="s">
        <v>1</v>
      </c>
      <c r="C4" s="54">
        <v>688</v>
      </c>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row>
    <row r="5" spans="1:245" ht="18" x14ac:dyDescent="0.35">
      <c r="A5" s="41" t="s">
        <v>58</v>
      </c>
      <c r="B5" s="54" t="s">
        <v>2</v>
      </c>
      <c r="C5" s="54">
        <v>110</v>
      </c>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row>
    <row r="6" spans="1:245" ht="18" x14ac:dyDescent="0.35">
      <c r="A6" s="41" t="s">
        <v>59</v>
      </c>
      <c r="B6" s="54" t="s">
        <v>3</v>
      </c>
      <c r="C6" s="54">
        <v>10</v>
      </c>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row>
    <row r="7" spans="1:245" ht="18" x14ac:dyDescent="0.35">
      <c r="A7" s="41" t="s">
        <v>60</v>
      </c>
      <c r="B7" s="54" t="s">
        <v>162</v>
      </c>
      <c r="C7" s="54">
        <v>158</v>
      </c>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row>
    <row r="8" spans="1:245" ht="18" x14ac:dyDescent="0.35">
      <c r="A8" s="41" t="s">
        <v>61</v>
      </c>
      <c r="B8" s="54" t="s">
        <v>169</v>
      </c>
      <c r="C8" s="54">
        <v>459</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row>
    <row r="9" spans="1:245" ht="18" x14ac:dyDescent="0.35">
      <c r="A9" s="41" t="s">
        <v>62</v>
      </c>
      <c r="B9" s="54" t="s">
        <v>170</v>
      </c>
      <c r="C9" s="54">
        <v>56</v>
      </c>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row>
    <row r="10" spans="1:245" ht="18" x14ac:dyDescent="0.35">
      <c r="A10" s="41" t="s">
        <v>63</v>
      </c>
      <c r="B10" s="54" t="s">
        <v>171</v>
      </c>
      <c r="C10" s="54">
        <v>587</v>
      </c>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row>
    <row r="11" spans="1:245" ht="18" x14ac:dyDescent="0.35">
      <c r="A11" s="41" t="s">
        <v>64</v>
      </c>
      <c r="B11" s="54" t="s">
        <v>172</v>
      </c>
      <c r="C11" s="54">
        <v>1054</v>
      </c>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row>
    <row r="12" spans="1:245" ht="18" x14ac:dyDescent="0.35">
      <c r="A12" s="41" t="s">
        <v>65</v>
      </c>
      <c r="B12" s="54" t="s">
        <v>173</v>
      </c>
      <c r="C12" s="54">
        <v>179</v>
      </c>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row>
    <row r="13" spans="1:245" ht="18" x14ac:dyDescent="0.35">
      <c r="A13" s="41" t="s">
        <v>66</v>
      </c>
      <c r="B13" s="54" t="s">
        <v>163</v>
      </c>
      <c r="C13" s="54">
        <v>252</v>
      </c>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row>
    <row r="14" spans="1:245" ht="18" x14ac:dyDescent="0.35">
      <c r="A14" s="41" t="s">
        <v>67</v>
      </c>
      <c r="B14" s="54" t="s">
        <v>164</v>
      </c>
      <c r="C14" s="54">
        <v>84</v>
      </c>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row>
    <row r="15" spans="1:245" ht="18" x14ac:dyDescent="0.35">
      <c r="A15" s="41" t="s">
        <v>68</v>
      </c>
      <c r="B15" s="54" t="s">
        <v>9</v>
      </c>
      <c r="C15" s="54">
        <v>132</v>
      </c>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row>
    <row r="16" spans="1:245" ht="18" x14ac:dyDescent="0.35">
      <c r="A16" s="41" t="s">
        <v>69</v>
      </c>
      <c r="B16" s="54" t="s">
        <v>10</v>
      </c>
      <c r="C16" s="54">
        <v>73</v>
      </c>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row>
    <row r="17" spans="1:3" x14ac:dyDescent="0.2">
      <c r="A17" s="41" t="s">
        <v>70</v>
      </c>
      <c r="B17" s="54" t="s">
        <v>11</v>
      </c>
      <c r="C17" s="54">
        <v>13</v>
      </c>
    </row>
    <row r="18" spans="1:3" x14ac:dyDescent="0.2">
      <c r="A18" s="41" t="s">
        <v>71</v>
      </c>
      <c r="B18" s="54" t="s">
        <v>12</v>
      </c>
      <c r="C18" s="54">
        <v>87</v>
      </c>
    </row>
    <row r="19" spans="1:3" x14ac:dyDescent="0.2">
      <c r="A19" s="41" t="s">
        <v>72</v>
      </c>
      <c r="B19" s="54" t="s">
        <v>13</v>
      </c>
      <c r="C19" s="54">
        <v>1540</v>
      </c>
    </row>
    <row r="20" spans="1:3" x14ac:dyDescent="0.2">
      <c r="A20" s="41" t="s">
        <v>73</v>
      </c>
      <c r="B20" s="54" t="s">
        <v>14</v>
      </c>
      <c r="C20" s="54">
        <v>58</v>
      </c>
    </row>
    <row r="21" spans="1:3" x14ac:dyDescent="0.2">
      <c r="A21" s="41" t="s">
        <v>74</v>
      </c>
      <c r="B21" s="54" t="s">
        <v>15</v>
      </c>
      <c r="C21" s="54">
        <v>187</v>
      </c>
    </row>
    <row r="22" spans="1:3" x14ac:dyDescent="0.2">
      <c r="A22" s="41" t="s">
        <v>75</v>
      </c>
      <c r="B22" s="54" t="s">
        <v>16</v>
      </c>
      <c r="C22" s="54">
        <v>10</v>
      </c>
    </row>
    <row r="23" spans="1:3" x14ac:dyDescent="0.2">
      <c r="A23" s="41" t="s">
        <v>76</v>
      </c>
      <c r="B23" s="54" t="s">
        <v>17</v>
      </c>
      <c r="C23" s="54">
        <v>137</v>
      </c>
    </row>
    <row r="24" spans="1:3" x14ac:dyDescent="0.2">
      <c r="A24" s="41" t="s">
        <v>77</v>
      </c>
      <c r="B24" s="54" t="s">
        <v>18</v>
      </c>
      <c r="C24" s="54">
        <v>198</v>
      </c>
    </row>
    <row r="25" spans="1:3" x14ac:dyDescent="0.2">
      <c r="A25" s="41" t="s">
        <v>78</v>
      </c>
      <c r="B25" s="54" t="s">
        <v>19</v>
      </c>
      <c r="C25" s="54">
        <v>40</v>
      </c>
    </row>
    <row r="26" spans="1:3" x14ac:dyDescent="0.2">
      <c r="A26" s="41" t="s">
        <v>79</v>
      </c>
      <c r="B26" s="54" t="s">
        <v>20</v>
      </c>
      <c r="C26" s="54">
        <v>553</v>
      </c>
    </row>
    <row r="27" spans="1:3" x14ac:dyDescent="0.2">
      <c r="A27" s="41" t="s">
        <v>80</v>
      </c>
      <c r="B27" s="54" t="s">
        <v>21</v>
      </c>
      <c r="C27" s="54">
        <v>63</v>
      </c>
    </row>
    <row r="28" spans="1:3" x14ac:dyDescent="0.2">
      <c r="A28" s="41" t="s">
        <v>81</v>
      </c>
      <c r="B28" s="54" t="s">
        <v>165</v>
      </c>
      <c r="C28" s="54">
        <v>169</v>
      </c>
    </row>
    <row r="29" spans="1:3" x14ac:dyDescent="0.2">
      <c r="A29" s="41" t="s">
        <v>82</v>
      </c>
      <c r="B29" s="54" t="s">
        <v>166</v>
      </c>
      <c r="C29" s="54">
        <v>438</v>
      </c>
    </row>
    <row r="30" spans="1:3" x14ac:dyDescent="0.2">
      <c r="A30" s="41" t="s">
        <v>83</v>
      </c>
      <c r="B30" s="54" t="s">
        <v>24</v>
      </c>
      <c r="C30" s="54">
        <v>43</v>
      </c>
    </row>
    <row r="31" spans="1:3" x14ac:dyDescent="0.2">
      <c r="A31" s="41" t="s">
        <v>84</v>
      </c>
      <c r="B31" s="54" t="s">
        <v>25</v>
      </c>
      <c r="C31" s="54">
        <v>239</v>
      </c>
    </row>
    <row r="32" spans="1:3" x14ac:dyDescent="0.2">
      <c r="A32" s="41" t="s">
        <v>85</v>
      </c>
      <c r="B32" s="54" t="s">
        <v>26</v>
      </c>
      <c r="C32" s="54">
        <v>54</v>
      </c>
    </row>
    <row r="33" spans="1:3" x14ac:dyDescent="0.2">
      <c r="A33" s="41" t="s">
        <v>86</v>
      </c>
      <c r="B33" s="75" t="s">
        <v>27</v>
      </c>
      <c r="C33" s="54">
        <v>18</v>
      </c>
    </row>
    <row r="34" spans="1:3" x14ac:dyDescent="0.2">
      <c r="A34" s="41" t="s">
        <v>87</v>
      </c>
      <c r="B34" s="75" t="s">
        <v>28</v>
      </c>
      <c r="C34" s="54">
        <v>318</v>
      </c>
    </row>
    <row r="35" spans="1:3" x14ac:dyDescent="0.2">
      <c r="A35" s="41" t="s">
        <v>88</v>
      </c>
      <c r="B35" s="75" t="s">
        <v>29</v>
      </c>
      <c r="C35" s="54">
        <v>74</v>
      </c>
    </row>
    <row r="36" spans="1:3" x14ac:dyDescent="0.2">
      <c r="A36" s="41" t="s">
        <v>89</v>
      </c>
      <c r="B36" s="75" t="s">
        <v>30</v>
      </c>
      <c r="C36" s="54">
        <v>50</v>
      </c>
    </row>
    <row r="37" spans="1:3" x14ac:dyDescent="0.2">
      <c r="A37" s="41" t="s">
        <v>90</v>
      </c>
      <c r="B37" s="75" t="s">
        <v>31</v>
      </c>
      <c r="C37" s="54">
        <v>11</v>
      </c>
    </row>
    <row r="38" spans="1:3" x14ac:dyDescent="0.2">
      <c r="A38" s="41" t="s">
        <v>91</v>
      </c>
      <c r="B38" s="75" t="s">
        <v>32</v>
      </c>
      <c r="C38" s="54">
        <v>195</v>
      </c>
    </row>
    <row r="39" spans="1:3" x14ac:dyDescent="0.2">
      <c r="A39" s="41" t="s">
        <v>92</v>
      </c>
      <c r="B39" s="75" t="s">
        <v>33</v>
      </c>
      <c r="C39" s="54">
        <v>574</v>
      </c>
    </row>
    <row r="40" spans="1:3" x14ac:dyDescent="0.2">
      <c r="A40" s="41" t="s">
        <v>93</v>
      </c>
      <c r="B40" s="75" t="s">
        <v>34</v>
      </c>
      <c r="C40" s="54">
        <v>541</v>
      </c>
    </row>
    <row r="41" spans="1:3" x14ac:dyDescent="0.2">
      <c r="A41" s="41" t="s">
        <v>94</v>
      </c>
      <c r="B41" s="75" t="s">
        <v>35</v>
      </c>
      <c r="C41" s="54">
        <v>119</v>
      </c>
    </row>
    <row r="42" spans="1:3" x14ac:dyDescent="0.2">
      <c r="A42" s="41" t="s">
        <v>95</v>
      </c>
      <c r="B42" s="75" t="s">
        <v>36</v>
      </c>
      <c r="C42" s="54">
        <v>300</v>
      </c>
    </row>
    <row r="43" spans="1:3" x14ac:dyDescent="0.2">
      <c r="A43" s="41" t="s">
        <v>96</v>
      </c>
      <c r="B43" s="75" t="s">
        <v>37</v>
      </c>
      <c r="C43" s="54">
        <v>114</v>
      </c>
    </row>
    <row r="44" spans="1:3" x14ac:dyDescent="0.2">
      <c r="A44" s="41" t="s">
        <v>97</v>
      </c>
      <c r="B44" s="75" t="s">
        <v>38</v>
      </c>
      <c r="C44" s="54">
        <v>86</v>
      </c>
    </row>
    <row r="45" spans="1:3" x14ac:dyDescent="0.2">
      <c r="A45" s="41" t="s">
        <v>98</v>
      </c>
      <c r="B45" s="75" t="s">
        <v>39</v>
      </c>
      <c r="C45" s="54">
        <v>247</v>
      </c>
    </row>
    <row r="46" spans="1:3" x14ac:dyDescent="0.2">
      <c r="A46" s="41" t="s">
        <v>99</v>
      </c>
      <c r="B46" s="75" t="s">
        <v>40</v>
      </c>
      <c r="C46" s="54">
        <v>684</v>
      </c>
    </row>
    <row r="47" spans="1:3" x14ac:dyDescent="0.2">
      <c r="A47" s="41" t="s">
        <v>100</v>
      </c>
      <c r="B47" s="75" t="s">
        <v>41</v>
      </c>
      <c r="C47" s="54">
        <v>33</v>
      </c>
    </row>
    <row r="48" spans="1:3" x14ac:dyDescent="0.2">
      <c r="A48" s="41" t="s">
        <v>101</v>
      </c>
      <c r="B48" s="75" t="s">
        <v>42</v>
      </c>
      <c r="C48" s="54">
        <v>15</v>
      </c>
    </row>
    <row r="49" spans="1:3" x14ac:dyDescent="0.2">
      <c r="A49" s="41" t="s">
        <v>102</v>
      </c>
      <c r="B49" s="75" t="s">
        <v>43</v>
      </c>
      <c r="C49" s="54">
        <v>128</v>
      </c>
    </row>
    <row r="50" spans="1:3" x14ac:dyDescent="0.2">
      <c r="A50" s="41" t="s">
        <v>103</v>
      </c>
      <c r="B50" s="75" t="s">
        <v>44</v>
      </c>
      <c r="C50" s="54">
        <v>28</v>
      </c>
    </row>
    <row r="51" spans="1:3" x14ac:dyDescent="0.2">
      <c r="A51" s="41" t="s">
        <v>104</v>
      </c>
      <c r="B51" s="75" t="s">
        <v>45</v>
      </c>
      <c r="C51" s="54">
        <v>340</v>
      </c>
    </row>
    <row r="52" spans="1:3" x14ac:dyDescent="0.2">
      <c r="A52" s="41" t="s">
        <v>105</v>
      </c>
      <c r="B52" s="75" t="s">
        <v>46</v>
      </c>
      <c r="C52" s="54">
        <v>8</v>
      </c>
    </row>
    <row r="53" spans="1:3" x14ac:dyDescent="0.2">
      <c r="A53" s="41" t="s">
        <v>106</v>
      </c>
      <c r="B53" s="75" t="s">
        <v>47</v>
      </c>
      <c r="C53" s="54">
        <v>100</v>
      </c>
    </row>
    <row r="54" spans="1:3" x14ac:dyDescent="0.2">
      <c r="A54" s="41" t="s">
        <v>107</v>
      </c>
      <c r="B54" s="75" t="s">
        <v>48</v>
      </c>
      <c r="C54" s="54">
        <v>76</v>
      </c>
    </row>
    <row r="55" spans="1:3" x14ac:dyDescent="0.2">
      <c r="A55" s="41" t="s">
        <v>108</v>
      </c>
      <c r="B55" s="75" t="s">
        <v>49</v>
      </c>
      <c r="C55" s="54">
        <v>38</v>
      </c>
    </row>
    <row r="56" spans="1:3" x14ac:dyDescent="0.2">
      <c r="A56" s="41" t="s">
        <v>109</v>
      </c>
      <c r="B56" s="75" t="s">
        <v>50</v>
      </c>
      <c r="C56" s="54">
        <v>223</v>
      </c>
    </row>
    <row r="57" spans="1:3" x14ac:dyDescent="0.2">
      <c r="A57" s="41" t="s">
        <v>110</v>
      </c>
      <c r="B57" s="75" t="s">
        <v>51</v>
      </c>
      <c r="C57" s="54">
        <v>17</v>
      </c>
    </row>
    <row r="58" spans="1:3" x14ac:dyDescent="0.2">
      <c r="A58" s="41" t="s">
        <v>111</v>
      </c>
      <c r="B58" s="75" t="s">
        <v>52</v>
      </c>
      <c r="C58" s="54">
        <v>12</v>
      </c>
    </row>
    <row r="59" spans="1:3" x14ac:dyDescent="0.2">
      <c r="A59" s="41" t="s">
        <v>174</v>
      </c>
      <c r="B59" s="75" t="s">
        <v>53</v>
      </c>
      <c r="C59" s="54">
        <v>195</v>
      </c>
    </row>
    <row r="60" spans="1:3" x14ac:dyDescent="0.2">
      <c r="A60" s="41" t="s">
        <v>175</v>
      </c>
      <c r="B60" s="75" t="s">
        <v>54</v>
      </c>
      <c r="C60" s="54">
        <v>670</v>
      </c>
    </row>
    <row r="61" spans="1:3" x14ac:dyDescent="0.2">
      <c r="A61" s="41" t="s">
        <v>176</v>
      </c>
      <c r="B61" s="75" t="s">
        <v>55</v>
      </c>
      <c r="C61" s="54">
        <v>40</v>
      </c>
    </row>
    <row r="62" spans="1:3" x14ac:dyDescent="0.2">
      <c r="A62" s="155" t="s">
        <v>115</v>
      </c>
      <c r="B62" s="155"/>
      <c r="C62" s="110">
        <f>SUM(C3:C61)</f>
        <v>13023</v>
      </c>
    </row>
  </sheetData>
  <mergeCells count="122">
    <mergeCell ref="F1:G1"/>
    <mergeCell ref="H1:I1"/>
    <mergeCell ref="AL1:AM1"/>
    <mergeCell ref="AF1:AG1"/>
    <mergeCell ref="AH1:AI1"/>
    <mergeCell ref="AJ1:AK1"/>
    <mergeCell ref="AN1:AO1"/>
    <mergeCell ref="V1:W1"/>
    <mergeCell ref="X1:Y1"/>
    <mergeCell ref="J1:K1"/>
    <mergeCell ref="L1:M1"/>
    <mergeCell ref="N1:O1"/>
    <mergeCell ref="P1:Q1"/>
    <mergeCell ref="Z1:AA1"/>
    <mergeCell ref="AB1:AC1"/>
    <mergeCell ref="AD1:AE1"/>
    <mergeCell ref="R1:S1"/>
    <mergeCell ref="T1:U1"/>
    <mergeCell ref="BR1:BS1"/>
    <mergeCell ref="BT1:BU1"/>
    <mergeCell ref="AP1:AQ1"/>
    <mergeCell ref="AR1:AS1"/>
    <mergeCell ref="AT1:AU1"/>
    <mergeCell ref="AV1:AW1"/>
    <mergeCell ref="AX1:AY1"/>
    <mergeCell ref="AZ1:BA1"/>
    <mergeCell ref="BB1:BC1"/>
    <mergeCell ref="BD1:BE1"/>
    <mergeCell ref="BF1:BG1"/>
    <mergeCell ref="BH1:BI1"/>
    <mergeCell ref="BJ1:BK1"/>
    <mergeCell ref="BL1:BM1"/>
    <mergeCell ref="BN1:BO1"/>
    <mergeCell ref="BP1:BQ1"/>
    <mergeCell ref="CX1:CY1"/>
    <mergeCell ref="CZ1:DA1"/>
    <mergeCell ref="BV1:BW1"/>
    <mergeCell ref="BX1:BY1"/>
    <mergeCell ref="BZ1:CA1"/>
    <mergeCell ref="CB1:CC1"/>
    <mergeCell ref="CD1:CE1"/>
    <mergeCell ref="CF1:CG1"/>
    <mergeCell ref="CH1:CI1"/>
    <mergeCell ref="CJ1:CK1"/>
    <mergeCell ref="CL1:CM1"/>
    <mergeCell ref="CN1:CO1"/>
    <mergeCell ref="CP1:CQ1"/>
    <mergeCell ref="CR1:CS1"/>
    <mergeCell ref="CT1:CU1"/>
    <mergeCell ref="CV1:CW1"/>
    <mergeCell ref="ED1:EE1"/>
    <mergeCell ref="EF1:EG1"/>
    <mergeCell ref="DB1:DC1"/>
    <mergeCell ref="DD1:DE1"/>
    <mergeCell ref="DF1:DG1"/>
    <mergeCell ref="DH1:DI1"/>
    <mergeCell ref="DJ1:DK1"/>
    <mergeCell ref="DL1:DM1"/>
    <mergeCell ref="DN1:DO1"/>
    <mergeCell ref="DP1:DQ1"/>
    <mergeCell ref="DR1:DS1"/>
    <mergeCell ref="DT1:DU1"/>
    <mergeCell ref="DV1:DW1"/>
    <mergeCell ref="DX1:DY1"/>
    <mergeCell ref="DZ1:EA1"/>
    <mergeCell ref="EB1:EC1"/>
    <mergeCell ref="FJ1:FK1"/>
    <mergeCell ref="FL1:FM1"/>
    <mergeCell ref="EH1:EI1"/>
    <mergeCell ref="EJ1:EK1"/>
    <mergeCell ref="EL1:EM1"/>
    <mergeCell ref="EN1:EO1"/>
    <mergeCell ref="EP1:EQ1"/>
    <mergeCell ref="ER1:ES1"/>
    <mergeCell ref="ET1:EU1"/>
    <mergeCell ref="EV1:EW1"/>
    <mergeCell ref="EX1:EY1"/>
    <mergeCell ref="EZ1:FA1"/>
    <mergeCell ref="FB1:FC1"/>
    <mergeCell ref="FD1:FE1"/>
    <mergeCell ref="FF1:FG1"/>
    <mergeCell ref="FH1:FI1"/>
    <mergeCell ref="GP1:GQ1"/>
    <mergeCell ref="GR1:GS1"/>
    <mergeCell ref="FN1:FO1"/>
    <mergeCell ref="FP1:FQ1"/>
    <mergeCell ref="FR1:FS1"/>
    <mergeCell ref="FT1:FU1"/>
    <mergeCell ref="FV1:FW1"/>
    <mergeCell ref="FX1:FY1"/>
    <mergeCell ref="FZ1:GA1"/>
    <mergeCell ref="GB1:GC1"/>
    <mergeCell ref="GD1:GE1"/>
    <mergeCell ref="GF1:GG1"/>
    <mergeCell ref="GH1:GI1"/>
    <mergeCell ref="GJ1:GK1"/>
    <mergeCell ref="GL1:GM1"/>
    <mergeCell ref="GN1:GO1"/>
    <mergeCell ref="IH1:II1"/>
    <mergeCell ref="IJ1:IK1"/>
    <mergeCell ref="HX1:HY1"/>
    <mergeCell ref="HZ1:IA1"/>
    <mergeCell ref="IB1:IC1"/>
    <mergeCell ref="ID1:IE1"/>
    <mergeCell ref="A1:C1"/>
    <mergeCell ref="A62:B62"/>
    <mergeCell ref="HV1:HW1"/>
    <mergeCell ref="IF1:IG1"/>
    <mergeCell ref="GT1:GU1"/>
    <mergeCell ref="GV1:GW1"/>
    <mergeCell ref="GX1:GY1"/>
    <mergeCell ref="GZ1:HA1"/>
    <mergeCell ref="HB1:HC1"/>
    <mergeCell ref="HD1:HE1"/>
    <mergeCell ref="HF1:HG1"/>
    <mergeCell ref="HH1:HI1"/>
    <mergeCell ref="HJ1:HK1"/>
    <mergeCell ref="HL1:HM1"/>
    <mergeCell ref="HN1:HO1"/>
    <mergeCell ref="HP1:HQ1"/>
    <mergeCell ref="HR1:HS1"/>
    <mergeCell ref="HT1:HU1"/>
  </mergeCells>
  <phoneticPr fontId="2" type="noConversion"/>
  <pageMargins left="0.74803149606299213" right="0.74803149606299213" top="0.98425196850393704" bottom="0.98425196850393704" header="0.51181102362204722" footer="0.51181102362204722"/>
  <pageSetup paperSize="9" orientation="portrait" r:id="rId1"/>
  <headerFooter alignWithMargins="0">
    <oddHeader>&amp;LΥΠΕΣ-ΔΗΔ&amp;RΕΥΡΩΕΚΛΟΓΕΣ 2024</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4"/>
  <sheetViews>
    <sheetView workbookViewId="0">
      <selection activeCell="AI18" sqref="AI18"/>
    </sheetView>
  </sheetViews>
  <sheetFormatPr defaultColWidth="5.28515625" defaultRowHeight="12.75" x14ac:dyDescent="0.2"/>
  <cols>
    <col min="1" max="1" width="17.85546875" style="14" bestFit="1" customWidth="1"/>
    <col min="2" max="5" width="5.28515625" style="24" customWidth="1"/>
    <col min="6" max="6" width="6.140625" style="24" bestFit="1" customWidth="1"/>
    <col min="7" max="27" width="5.28515625" style="24" customWidth="1"/>
    <col min="28" max="28" width="7" style="119" bestFit="1" customWidth="1"/>
    <col min="29" max="30" width="5.28515625" style="14"/>
    <col min="31" max="16384" width="5.28515625" style="18"/>
  </cols>
  <sheetData>
    <row r="1" spans="1:28" ht="17.25" customHeight="1" x14ac:dyDescent="0.2">
      <c r="A1" s="131" t="s">
        <v>208</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row>
    <row r="2" spans="1:28" x14ac:dyDescent="0.2">
      <c r="A2" s="170" t="s">
        <v>155</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row>
    <row r="3" spans="1:28" ht="93.75" customHeight="1" x14ac:dyDescent="0.2">
      <c r="A3" s="169" t="s">
        <v>167</v>
      </c>
      <c r="B3" s="111" t="s">
        <v>131</v>
      </c>
      <c r="C3" s="111" t="s">
        <v>132</v>
      </c>
      <c r="D3" s="111" t="s">
        <v>124</v>
      </c>
      <c r="E3" s="111" t="s">
        <v>133</v>
      </c>
      <c r="F3" s="111" t="s">
        <v>130</v>
      </c>
      <c r="G3" s="111" t="s">
        <v>134</v>
      </c>
      <c r="H3" s="112" t="s">
        <v>144</v>
      </c>
      <c r="I3" s="111" t="s">
        <v>135</v>
      </c>
      <c r="J3" s="111" t="s">
        <v>136</v>
      </c>
      <c r="K3" s="111" t="s">
        <v>137</v>
      </c>
      <c r="L3" s="112" t="s">
        <v>160</v>
      </c>
      <c r="M3" s="111" t="s">
        <v>143</v>
      </c>
      <c r="N3" s="111" t="s">
        <v>153</v>
      </c>
      <c r="O3" s="111" t="s">
        <v>145</v>
      </c>
      <c r="P3" s="111" t="s">
        <v>138</v>
      </c>
      <c r="Q3" s="111" t="s">
        <v>146</v>
      </c>
      <c r="R3" s="111" t="s">
        <v>139</v>
      </c>
      <c r="S3" s="111" t="s">
        <v>147</v>
      </c>
      <c r="T3" s="111" t="s">
        <v>148</v>
      </c>
      <c r="U3" s="111" t="s">
        <v>140</v>
      </c>
      <c r="V3" s="111" t="s">
        <v>125</v>
      </c>
      <c r="W3" s="111" t="s">
        <v>149</v>
      </c>
      <c r="X3" s="111" t="s">
        <v>150</v>
      </c>
      <c r="Y3" s="111" t="s">
        <v>141</v>
      </c>
      <c r="Z3" s="111" t="s">
        <v>151</v>
      </c>
      <c r="AA3" s="111" t="s">
        <v>142</v>
      </c>
      <c r="AB3" s="168" t="s">
        <v>154</v>
      </c>
    </row>
    <row r="4" spans="1:28" ht="15" customHeight="1" x14ac:dyDescent="0.2">
      <c r="A4" s="169"/>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68"/>
    </row>
    <row r="5" spans="1:28" x14ac:dyDescent="0.2">
      <c r="A5" s="114" t="s">
        <v>162</v>
      </c>
      <c r="B5" s="115">
        <v>1</v>
      </c>
      <c r="C5" s="115">
        <v>2</v>
      </c>
      <c r="D5" s="115">
        <v>37</v>
      </c>
      <c r="E5" s="115">
        <v>10</v>
      </c>
      <c r="F5" s="115">
        <v>14</v>
      </c>
      <c r="G5" s="115">
        <v>3</v>
      </c>
      <c r="H5" s="116">
        <v>1</v>
      </c>
      <c r="I5" s="115">
        <v>6</v>
      </c>
      <c r="J5" s="115">
        <v>8</v>
      </c>
      <c r="K5" s="115">
        <v>8</v>
      </c>
      <c r="L5" s="116"/>
      <c r="M5" s="115">
        <v>40</v>
      </c>
      <c r="N5" s="115"/>
      <c r="O5" s="115"/>
      <c r="P5" s="115"/>
      <c r="Q5" s="115"/>
      <c r="R5" s="115">
        <v>4</v>
      </c>
      <c r="S5" s="116"/>
      <c r="T5" s="115">
        <v>9</v>
      </c>
      <c r="U5" s="115">
        <v>1</v>
      </c>
      <c r="V5" s="115">
        <v>12</v>
      </c>
      <c r="W5" s="116"/>
      <c r="X5" s="115"/>
      <c r="Y5" s="115">
        <v>1</v>
      </c>
      <c r="Z5" s="115"/>
      <c r="AA5" s="115">
        <v>1</v>
      </c>
      <c r="AB5" s="117">
        <f t="shared" ref="AB5:AB36" si="0">SUM(B5:AA5)</f>
        <v>158</v>
      </c>
    </row>
    <row r="6" spans="1:28" x14ac:dyDescent="0.2">
      <c r="A6" s="114" t="s">
        <v>165</v>
      </c>
      <c r="B6" s="115">
        <v>24</v>
      </c>
      <c r="C6" s="115">
        <v>21</v>
      </c>
      <c r="D6" s="115">
        <v>184</v>
      </c>
      <c r="E6" s="115">
        <v>76</v>
      </c>
      <c r="F6" s="115">
        <v>113</v>
      </c>
      <c r="G6" s="115">
        <v>9</v>
      </c>
      <c r="H6" s="116">
        <v>1</v>
      </c>
      <c r="I6" s="115">
        <v>9</v>
      </c>
      <c r="J6" s="115">
        <v>16</v>
      </c>
      <c r="K6" s="115">
        <v>82</v>
      </c>
      <c r="L6" s="116"/>
      <c r="M6" s="115">
        <v>217</v>
      </c>
      <c r="N6" s="115">
        <v>1</v>
      </c>
      <c r="O6" s="115">
        <v>2</v>
      </c>
      <c r="P6" s="115"/>
      <c r="Q6" s="115"/>
      <c r="R6" s="115">
        <v>47</v>
      </c>
      <c r="S6" s="116">
        <v>2</v>
      </c>
      <c r="T6" s="115">
        <v>159</v>
      </c>
      <c r="U6" s="115">
        <v>4</v>
      </c>
      <c r="V6" s="115">
        <v>60</v>
      </c>
      <c r="W6" s="116">
        <v>4</v>
      </c>
      <c r="X6" s="115"/>
      <c r="Y6" s="115">
        <v>16</v>
      </c>
      <c r="Z6" s="115">
        <v>3</v>
      </c>
      <c r="AA6" s="115">
        <v>4</v>
      </c>
      <c r="AB6" s="117">
        <f t="shared" si="0"/>
        <v>1054</v>
      </c>
    </row>
    <row r="7" spans="1:28" x14ac:dyDescent="0.2">
      <c r="A7" s="114" t="s">
        <v>163</v>
      </c>
      <c r="B7" s="115">
        <v>2</v>
      </c>
      <c r="C7" s="115">
        <v>3</v>
      </c>
      <c r="D7" s="115">
        <v>12</v>
      </c>
      <c r="E7" s="115">
        <v>13</v>
      </c>
      <c r="F7" s="115">
        <v>40</v>
      </c>
      <c r="G7" s="115">
        <v>3</v>
      </c>
      <c r="H7" s="116"/>
      <c r="I7" s="115">
        <v>4</v>
      </c>
      <c r="J7" s="115">
        <v>11</v>
      </c>
      <c r="K7" s="115">
        <v>7</v>
      </c>
      <c r="L7" s="116"/>
      <c r="M7" s="115">
        <v>51</v>
      </c>
      <c r="N7" s="115">
        <v>3</v>
      </c>
      <c r="O7" s="115"/>
      <c r="P7" s="115"/>
      <c r="Q7" s="115"/>
      <c r="R7" s="115">
        <v>4</v>
      </c>
      <c r="S7" s="116"/>
      <c r="T7" s="115">
        <v>4</v>
      </c>
      <c r="U7" s="115"/>
      <c r="V7" s="115">
        <v>6</v>
      </c>
      <c r="W7" s="116">
        <v>1</v>
      </c>
      <c r="X7" s="115"/>
      <c r="Y7" s="115">
        <v>2</v>
      </c>
      <c r="Z7" s="115">
        <v>2</v>
      </c>
      <c r="AA7" s="115">
        <v>1</v>
      </c>
      <c r="AB7" s="117">
        <f t="shared" si="0"/>
        <v>169</v>
      </c>
    </row>
    <row r="8" spans="1:28" ht="25.5" x14ac:dyDescent="0.2">
      <c r="A8" s="114" t="s">
        <v>172</v>
      </c>
      <c r="B8" s="115">
        <v>14</v>
      </c>
      <c r="C8" s="115">
        <v>7</v>
      </c>
      <c r="D8" s="115">
        <v>33</v>
      </c>
      <c r="E8" s="115">
        <v>39</v>
      </c>
      <c r="F8" s="115">
        <v>51</v>
      </c>
      <c r="G8" s="115">
        <v>3</v>
      </c>
      <c r="H8" s="115"/>
      <c r="I8" s="115">
        <v>3</v>
      </c>
      <c r="J8" s="115">
        <v>1</v>
      </c>
      <c r="K8" s="115">
        <v>22</v>
      </c>
      <c r="L8" s="116"/>
      <c r="M8" s="115">
        <v>22</v>
      </c>
      <c r="N8" s="115"/>
      <c r="O8" s="115"/>
      <c r="P8" s="115"/>
      <c r="Q8" s="115"/>
      <c r="R8" s="115">
        <v>15</v>
      </c>
      <c r="S8" s="115"/>
      <c r="T8" s="115">
        <v>12</v>
      </c>
      <c r="U8" s="115"/>
      <c r="V8" s="115">
        <v>21</v>
      </c>
      <c r="W8" s="116"/>
      <c r="X8" s="115"/>
      <c r="Y8" s="115">
        <v>9</v>
      </c>
      <c r="Z8" s="115"/>
      <c r="AA8" s="115"/>
      <c r="AB8" s="117">
        <f t="shared" si="0"/>
        <v>252</v>
      </c>
    </row>
    <row r="9" spans="1:28" x14ac:dyDescent="0.2">
      <c r="A9" s="114" t="s">
        <v>0</v>
      </c>
      <c r="B9" s="116"/>
      <c r="C9" s="115">
        <v>1</v>
      </c>
      <c r="D9" s="115">
        <v>16</v>
      </c>
      <c r="E9" s="115">
        <v>4</v>
      </c>
      <c r="F9" s="115">
        <v>10</v>
      </c>
      <c r="G9" s="116"/>
      <c r="H9" s="116"/>
      <c r="I9" s="115">
        <v>1</v>
      </c>
      <c r="J9" s="116">
        <v>2</v>
      </c>
      <c r="K9" s="115">
        <v>4</v>
      </c>
      <c r="L9" s="115">
        <v>2</v>
      </c>
      <c r="M9" s="116">
        <v>7</v>
      </c>
      <c r="N9" s="115"/>
      <c r="O9" s="115"/>
      <c r="P9" s="115"/>
      <c r="Q9" s="115"/>
      <c r="R9" s="116">
        <v>4</v>
      </c>
      <c r="S9" s="116"/>
      <c r="T9" s="115">
        <v>15</v>
      </c>
      <c r="U9" s="116"/>
      <c r="V9" s="115">
        <v>32</v>
      </c>
      <c r="W9" s="115"/>
      <c r="X9" s="116"/>
      <c r="Y9" s="115"/>
      <c r="Z9" s="115"/>
      <c r="AA9" s="115"/>
      <c r="AB9" s="117">
        <f t="shared" si="0"/>
        <v>98</v>
      </c>
    </row>
    <row r="10" spans="1:28" x14ac:dyDescent="0.2">
      <c r="A10" s="114" t="s">
        <v>1</v>
      </c>
      <c r="B10" s="115">
        <v>14</v>
      </c>
      <c r="C10" s="115">
        <v>7</v>
      </c>
      <c r="D10" s="115">
        <v>130</v>
      </c>
      <c r="E10" s="115">
        <v>17</v>
      </c>
      <c r="F10" s="115">
        <v>54</v>
      </c>
      <c r="G10" s="115">
        <v>3</v>
      </c>
      <c r="H10" s="116"/>
      <c r="I10" s="115">
        <v>1</v>
      </c>
      <c r="J10" s="115">
        <v>2</v>
      </c>
      <c r="K10" s="115">
        <v>18</v>
      </c>
      <c r="L10" s="115">
        <v>1</v>
      </c>
      <c r="M10" s="115">
        <v>13</v>
      </c>
      <c r="N10" s="115"/>
      <c r="O10" s="115">
        <v>3</v>
      </c>
      <c r="P10" s="115"/>
      <c r="Q10" s="115"/>
      <c r="R10" s="115">
        <v>12</v>
      </c>
      <c r="S10" s="116">
        <v>4</v>
      </c>
      <c r="T10" s="115">
        <v>132</v>
      </c>
      <c r="U10" s="115">
        <v>1</v>
      </c>
      <c r="V10" s="115">
        <v>260</v>
      </c>
      <c r="W10" s="115">
        <v>9</v>
      </c>
      <c r="X10" s="115">
        <v>1</v>
      </c>
      <c r="Y10" s="115"/>
      <c r="Z10" s="115">
        <v>4</v>
      </c>
      <c r="AA10" s="115">
        <v>2</v>
      </c>
      <c r="AB10" s="117">
        <f t="shared" si="0"/>
        <v>688</v>
      </c>
    </row>
    <row r="11" spans="1:28" x14ac:dyDescent="0.2">
      <c r="A11" s="114" t="s">
        <v>2</v>
      </c>
      <c r="B11" s="115">
        <v>3</v>
      </c>
      <c r="C11" s="116"/>
      <c r="D11" s="115">
        <v>31</v>
      </c>
      <c r="E11" s="116"/>
      <c r="F11" s="115">
        <v>11</v>
      </c>
      <c r="G11" s="115">
        <v>1</v>
      </c>
      <c r="H11" s="116"/>
      <c r="I11" s="115">
        <v>1</v>
      </c>
      <c r="J11" s="115">
        <v>1</v>
      </c>
      <c r="K11" s="116"/>
      <c r="L11" s="116"/>
      <c r="M11" s="115">
        <v>2</v>
      </c>
      <c r="N11" s="116">
        <v>1</v>
      </c>
      <c r="O11" s="115"/>
      <c r="P11" s="116"/>
      <c r="Q11" s="115"/>
      <c r="R11" s="115">
        <v>1</v>
      </c>
      <c r="S11" s="116"/>
      <c r="T11" s="115"/>
      <c r="U11" s="115"/>
      <c r="V11" s="116">
        <v>57</v>
      </c>
      <c r="W11" s="116"/>
      <c r="X11" s="115"/>
      <c r="Y11" s="116"/>
      <c r="Z11" s="115">
        <v>1</v>
      </c>
      <c r="AA11" s="116"/>
      <c r="AB11" s="117">
        <f t="shared" si="0"/>
        <v>110</v>
      </c>
    </row>
    <row r="12" spans="1:28" x14ac:dyDescent="0.2">
      <c r="A12" s="114" t="s">
        <v>3</v>
      </c>
      <c r="B12" s="116"/>
      <c r="C12" s="116"/>
      <c r="D12" s="116"/>
      <c r="E12" s="116"/>
      <c r="F12" s="115">
        <v>2</v>
      </c>
      <c r="G12" s="116"/>
      <c r="H12" s="116"/>
      <c r="I12" s="115">
        <v>1</v>
      </c>
      <c r="J12" s="116"/>
      <c r="K12" s="115">
        <v>1</v>
      </c>
      <c r="L12" s="116"/>
      <c r="M12" s="116">
        <v>1</v>
      </c>
      <c r="N12" s="116"/>
      <c r="O12" s="116"/>
      <c r="P12" s="116"/>
      <c r="Q12" s="115"/>
      <c r="R12" s="116"/>
      <c r="S12" s="116"/>
      <c r="T12" s="115">
        <v>1</v>
      </c>
      <c r="U12" s="116"/>
      <c r="V12" s="115">
        <v>3</v>
      </c>
      <c r="W12" s="116">
        <v>1</v>
      </c>
      <c r="X12" s="116"/>
      <c r="Y12" s="116"/>
      <c r="Z12" s="116"/>
      <c r="AA12" s="116"/>
      <c r="AB12" s="117">
        <f t="shared" si="0"/>
        <v>10</v>
      </c>
    </row>
    <row r="13" spans="1:28" x14ac:dyDescent="0.2">
      <c r="A13" s="114" t="s">
        <v>9</v>
      </c>
      <c r="B13" s="115">
        <v>4</v>
      </c>
      <c r="C13" s="115">
        <v>1</v>
      </c>
      <c r="D13" s="115">
        <v>23</v>
      </c>
      <c r="E13" s="115">
        <v>14</v>
      </c>
      <c r="F13" s="115">
        <v>21</v>
      </c>
      <c r="G13" s="116"/>
      <c r="H13" s="116"/>
      <c r="I13" s="115">
        <v>1</v>
      </c>
      <c r="J13" s="115">
        <v>1</v>
      </c>
      <c r="K13" s="115">
        <v>12</v>
      </c>
      <c r="L13" s="116"/>
      <c r="M13" s="115">
        <v>27</v>
      </c>
      <c r="N13" s="115"/>
      <c r="O13" s="115">
        <v>3</v>
      </c>
      <c r="P13" s="115"/>
      <c r="Q13" s="115"/>
      <c r="R13" s="116">
        <v>3</v>
      </c>
      <c r="S13" s="116"/>
      <c r="T13" s="115">
        <v>4</v>
      </c>
      <c r="U13" s="115"/>
      <c r="V13" s="115">
        <v>16</v>
      </c>
      <c r="W13" s="116"/>
      <c r="X13" s="115"/>
      <c r="Y13" s="115"/>
      <c r="Z13" s="115">
        <v>1</v>
      </c>
      <c r="AA13" s="115">
        <v>1</v>
      </c>
      <c r="AB13" s="117">
        <f t="shared" si="0"/>
        <v>132</v>
      </c>
    </row>
    <row r="14" spans="1:28" x14ac:dyDescent="0.2">
      <c r="A14" s="114" t="s">
        <v>166</v>
      </c>
      <c r="B14" s="115">
        <v>1</v>
      </c>
      <c r="C14" s="115">
        <v>1</v>
      </c>
      <c r="D14" s="115">
        <v>1</v>
      </c>
      <c r="E14" s="115">
        <v>6</v>
      </c>
      <c r="F14" s="115">
        <v>9</v>
      </c>
      <c r="G14" s="115"/>
      <c r="H14" s="116"/>
      <c r="I14" s="116"/>
      <c r="J14" s="115"/>
      <c r="K14" s="115">
        <v>7</v>
      </c>
      <c r="L14" s="116"/>
      <c r="M14" s="115">
        <v>3</v>
      </c>
      <c r="N14" s="115"/>
      <c r="O14" s="115"/>
      <c r="P14" s="115"/>
      <c r="Q14" s="115"/>
      <c r="R14" s="115"/>
      <c r="S14" s="116"/>
      <c r="T14" s="116">
        <v>5</v>
      </c>
      <c r="U14" s="115"/>
      <c r="V14" s="115">
        <v>143</v>
      </c>
      <c r="W14" s="116"/>
      <c r="X14" s="115"/>
      <c r="Y14" s="115">
        <v>3</v>
      </c>
      <c r="Z14" s="115"/>
      <c r="AA14" s="115"/>
      <c r="AB14" s="117">
        <f t="shared" si="0"/>
        <v>179</v>
      </c>
    </row>
    <row r="15" spans="1:28" x14ac:dyDescent="0.2">
      <c r="A15" s="114" t="s">
        <v>164</v>
      </c>
      <c r="B15" s="116">
        <v>5</v>
      </c>
      <c r="C15" s="115">
        <v>3</v>
      </c>
      <c r="D15" s="115">
        <v>283</v>
      </c>
      <c r="E15" s="115">
        <v>4</v>
      </c>
      <c r="F15" s="115">
        <v>33</v>
      </c>
      <c r="G15" s="116">
        <v>1</v>
      </c>
      <c r="H15" s="116"/>
      <c r="I15" s="116"/>
      <c r="J15" s="116">
        <v>2</v>
      </c>
      <c r="K15" s="115">
        <v>15</v>
      </c>
      <c r="L15" s="116">
        <v>1</v>
      </c>
      <c r="M15" s="116">
        <v>36</v>
      </c>
      <c r="N15" s="115"/>
      <c r="O15" s="115"/>
      <c r="P15" s="115">
        <v>1</v>
      </c>
      <c r="Q15" s="115"/>
      <c r="R15" s="116">
        <v>7</v>
      </c>
      <c r="S15" s="116">
        <v>11</v>
      </c>
      <c r="T15" s="116">
        <v>2</v>
      </c>
      <c r="U15" s="116">
        <v>1</v>
      </c>
      <c r="V15" s="115">
        <v>18</v>
      </c>
      <c r="W15" s="116">
        <v>3</v>
      </c>
      <c r="X15" s="116"/>
      <c r="Y15" s="115">
        <v>7</v>
      </c>
      <c r="Z15" s="115">
        <v>4</v>
      </c>
      <c r="AA15" s="115">
        <v>1</v>
      </c>
      <c r="AB15" s="117">
        <f t="shared" si="0"/>
        <v>438</v>
      </c>
    </row>
    <row r="16" spans="1:28" ht="25.5" x14ac:dyDescent="0.2">
      <c r="A16" s="114" t="s">
        <v>173</v>
      </c>
      <c r="B16" s="115"/>
      <c r="C16" s="115">
        <v>1</v>
      </c>
      <c r="D16" s="116">
        <v>11</v>
      </c>
      <c r="E16" s="115">
        <v>4</v>
      </c>
      <c r="F16" s="115">
        <v>3</v>
      </c>
      <c r="G16" s="116"/>
      <c r="H16" s="116"/>
      <c r="I16" s="116"/>
      <c r="J16" s="116"/>
      <c r="K16" s="115">
        <v>8</v>
      </c>
      <c r="L16" s="116"/>
      <c r="M16" s="115">
        <v>21</v>
      </c>
      <c r="N16" s="115"/>
      <c r="O16" s="116"/>
      <c r="P16" s="115"/>
      <c r="Q16" s="115"/>
      <c r="R16" s="116">
        <v>2</v>
      </c>
      <c r="S16" s="116">
        <v>1</v>
      </c>
      <c r="T16" s="116">
        <v>6</v>
      </c>
      <c r="U16" s="116">
        <v>1</v>
      </c>
      <c r="V16" s="115">
        <v>24</v>
      </c>
      <c r="W16" s="116"/>
      <c r="X16" s="115"/>
      <c r="Y16" s="115">
        <v>2</v>
      </c>
      <c r="Z16" s="116"/>
      <c r="AA16" s="115"/>
      <c r="AB16" s="117">
        <f t="shared" si="0"/>
        <v>84</v>
      </c>
    </row>
    <row r="17" spans="1:28" ht="25.5" x14ac:dyDescent="0.2">
      <c r="A17" s="114" t="s">
        <v>169</v>
      </c>
      <c r="B17" s="115">
        <v>5</v>
      </c>
      <c r="C17" s="115">
        <v>5</v>
      </c>
      <c r="D17" s="115">
        <v>34</v>
      </c>
      <c r="E17" s="115">
        <v>39</v>
      </c>
      <c r="F17" s="115">
        <v>62</v>
      </c>
      <c r="G17" s="115">
        <v>2</v>
      </c>
      <c r="H17" s="116"/>
      <c r="I17" s="115">
        <v>6</v>
      </c>
      <c r="J17" s="115">
        <v>6</v>
      </c>
      <c r="K17" s="115">
        <v>51</v>
      </c>
      <c r="L17" s="116"/>
      <c r="M17" s="115">
        <v>162</v>
      </c>
      <c r="N17" s="115"/>
      <c r="O17" s="115"/>
      <c r="P17" s="115">
        <v>1</v>
      </c>
      <c r="Q17" s="115"/>
      <c r="R17" s="115">
        <v>17</v>
      </c>
      <c r="S17" s="116">
        <v>2</v>
      </c>
      <c r="T17" s="115">
        <v>33</v>
      </c>
      <c r="U17" s="115">
        <v>1</v>
      </c>
      <c r="V17" s="115">
        <v>29</v>
      </c>
      <c r="W17" s="116"/>
      <c r="X17" s="115"/>
      <c r="Y17" s="115">
        <v>1</v>
      </c>
      <c r="Z17" s="115"/>
      <c r="AA17" s="115">
        <v>3</v>
      </c>
      <c r="AB17" s="117">
        <f t="shared" si="0"/>
        <v>459</v>
      </c>
    </row>
    <row r="18" spans="1:28" ht="25.5" x14ac:dyDescent="0.2">
      <c r="A18" s="114" t="s">
        <v>170</v>
      </c>
      <c r="B18" s="115">
        <v>1</v>
      </c>
      <c r="C18" s="115">
        <v>1</v>
      </c>
      <c r="D18" s="115">
        <v>10</v>
      </c>
      <c r="E18" s="115">
        <v>6</v>
      </c>
      <c r="F18" s="115">
        <v>3</v>
      </c>
      <c r="G18" s="116"/>
      <c r="H18" s="116"/>
      <c r="I18" s="116"/>
      <c r="J18" s="115">
        <v>1</v>
      </c>
      <c r="K18" s="115">
        <v>5</v>
      </c>
      <c r="L18" s="116"/>
      <c r="M18" s="115">
        <v>12</v>
      </c>
      <c r="N18" s="115"/>
      <c r="O18" s="115"/>
      <c r="P18" s="115"/>
      <c r="Q18" s="115"/>
      <c r="R18" s="116">
        <v>1</v>
      </c>
      <c r="S18" s="116"/>
      <c r="T18" s="116">
        <v>3</v>
      </c>
      <c r="U18" s="115"/>
      <c r="V18" s="115">
        <v>12</v>
      </c>
      <c r="W18" s="116">
        <v>1</v>
      </c>
      <c r="X18" s="115"/>
      <c r="Y18" s="115"/>
      <c r="Z18" s="115"/>
      <c r="AA18" s="115"/>
      <c r="AB18" s="117">
        <f t="shared" si="0"/>
        <v>56</v>
      </c>
    </row>
    <row r="19" spans="1:28" ht="25.5" x14ac:dyDescent="0.2">
      <c r="A19" s="114" t="s">
        <v>171</v>
      </c>
      <c r="B19" s="115">
        <v>13</v>
      </c>
      <c r="C19" s="115">
        <v>23</v>
      </c>
      <c r="D19" s="115">
        <v>65</v>
      </c>
      <c r="E19" s="115">
        <v>59</v>
      </c>
      <c r="F19" s="115">
        <v>55</v>
      </c>
      <c r="G19" s="115">
        <v>9</v>
      </c>
      <c r="H19" s="116"/>
      <c r="I19" s="115">
        <v>6</v>
      </c>
      <c r="J19" s="115">
        <v>11</v>
      </c>
      <c r="K19" s="115">
        <v>54</v>
      </c>
      <c r="L19" s="116">
        <v>3</v>
      </c>
      <c r="M19" s="115">
        <v>169</v>
      </c>
      <c r="N19" s="115">
        <v>2</v>
      </c>
      <c r="O19" s="115">
        <v>1</v>
      </c>
      <c r="P19" s="115"/>
      <c r="Q19" s="115"/>
      <c r="R19" s="115">
        <v>17</v>
      </c>
      <c r="S19" s="116">
        <v>2</v>
      </c>
      <c r="T19" s="115">
        <v>37</v>
      </c>
      <c r="U19" s="115">
        <v>4</v>
      </c>
      <c r="V19" s="115">
        <v>45</v>
      </c>
      <c r="W19" s="116"/>
      <c r="X19" s="115">
        <v>2</v>
      </c>
      <c r="Y19" s="115">
        <v>6</v>
      </c>
      <c r="Z19" s="115">
        <v>3</v>
      </c>
      <c r="AA19" s="115">
        <v>1</v>
      </c>
      <c r="AB19" s="117">
        <f t="shared" si="0"/>
        <v>587</v>
      </c>
    </row>
    <row r="20" spans="1:28" x14ac:dyDescent="0.2">
      <c r="A20" s="114" t="s">
        <v>10</v>
      </c>
      <c r="B20" s="115">
        <v>1</v>
      </c>
      <c r="C20" s="115"/>
      <c r="D20" s="115">
        <v>10</v>
      </c>
      <c r="E20" s="115">
        <v>6</v>
      </c>
      <c r="F20" s="115">
        <v>3</v>
      </c>
      <c r="G20" s="115"/>
      <c r="H20" s="116"/>
      <c r="I20" s="115"/>
      <c r="J20" s="115"/>
      <c r="K20" s="115">
        <v>3</v>
      </c>
      <c r="L20" s="116"/>
      <c r="M20" s="115">
        <v>12</v>
      </c>
      <c r="N20" s="115"/>
      <c r="O20" s="115"/>
      <c r="P20" s="115"/>
      <c r="Q20" s="115"/>
      <c r="R20" s="115">
        <v>1</v>
      </c>
      <c r="S20" s="116"/>
      <c r="T20" s="115">
        <v>3</v>
      </c>
      <c r="U20" s="115"/>
      <c r="V20" s="115">
        <v>31</v>
      </c>
      <c r="W20" s="116"/>
      <c r="X20" s="115"/>
      <c r="Y20" s="115">
        <v>2</v>
      </c>
      <c r="Z20" s="115"/>
      <c r="AA20" s="115">
        <v>1</v>
      </c>
      <c r="AB20" s="117">
        <f t="shared" si="0"/>
        <v>73</v>
      </c>
    </row>
    <row r="21" spans="1:28" x14ac:dyDescent="0.2">
      <c r="A21" s="114" t="s">
        <v>11</v>
      </c>
      <c r="B21" s="115"/>
      <c r="C21" s="115">
        <v>1</v>
      </c>
      <c r="D21" s="115"/>
      <c r="E21" s="115"/>
      <c r="F21" s="115">
        <v>4</v>
      </c>
      <c r="G21" s="115"/>
      <c r="H21" s="116"/>
      <c r="I21" s="115"/>
      <c r="J21" s="115"/>
      <c r="K21" s="115">
        <v>1</v>
      </c>
      <c r="L21" s="116"/>
      <c r="M21" s="115">
        <v>3</v>
      </c>
      <c r="N21" s="115"/>
      <c r="O21" s="115"/>
      <c r="P21" s="115"/>
      <c r="Q21" s="115"/>
      <c r="R21" s="115"/>
      <c r="S21" s="116"/>
      <c r="T21" s="115"/>
      <c r="U21" s="115"/>
      <c r="V21" s="115">
        <v>3</v>
      </c>
      <c r="W21" s="116"/>
      <c r="X21" s="115">
        <v>1</v>
      </c>
      <c r="Y21" s="115"/>
      <c r="Z21" s="115"/>
      <c r="AA21" s="115"/>
      <c r="AB21" s="117">
        <f t="shared" si="0"/>
        <v>13</v>
      </c>
    </row>
    <row r="22" spans="1:28" x14ac:dyDescent="0.2">
      <c r="A22" s="114" t="s">
        <v>12</v>
      </c>
      <c r="B22" s="115"/>
      <c r="C22" s="115">
        <v>1</v>
      </c>
      <c r="D22" s="115">
        <v>56</v>
      </c>
      <c r="E22" s="115"/>
      <c r="F22" s="115">
        <v>10</v>
      </c>
      <c r="G22" s="115"/>
      <c r="H22" s="116"/>
      <c r="I22" s="115"/>
      <c r="J22" s="115">
        <v>1</v>
      </c>
      <c r="K22" s="115">
        <v>4</v>
      </c>
      <c r="L22" s="116"/>
      <c r="M22" s="115">
        <v>1</v>
      </c>
      <c r="N22" s="115"/>
      <c r="O22" s="115"/>
      <c r="P22" s="115"/>
      <c r="Q22" s="115"/>
      <c r="R22" s="115">
        <v>1</v>
      </c>
      <c r="S22" s="116">
        <v>1</v>
      </c>
      <c r="T22" s="115"/>
      <c r="U22" s="115"/>
      <c r="V22" s="115">
        <v>7</v>
      </c>
      <c r="W22" s="116">
        <v>1</v>
      </c>
      <c r="X22" s="115"/>
      <c r="Y22" s="115">
        <v>2</v>
      </c>
      <c r="Z22" s="115">
        <v>2</v>
      </c>
      <c r="AA22" s="115"/>
      <c r="AB22" s="117">
        <f t="shared" si="0"/>
        <v>87</v>
      </c>
    </row>
    <row r="23" spans="1:28" x14ac:dyDescent="0.2">
      <c r="A23" s="114" t="s">
        <v>13</v>
      </c>
      <c r="B23" s="115">
        <v>26</v>
      </c>
      <c r="C23" s="115">
        <v>30</v>
      </c>
      <c r="D23" s="115">
        <v>502</v>
      </c>
      <c r="E23" s="115">
        <v>75</v>
      </c>
      <c r="F23" s="115">
        <v>187</v>
      </c>
      <c r="G23" s="115">
        <v>35</v>
      </c>
      <c r="H23" s="115">
        <v>1</v>
      </c>
      <c r="I23" s="115">
        <v>16</v>
      </c>
      <c r="J23" s="115">
        <v>8</v>
      </c>
      <c r="K23" s="115">
        <v>190</v>
      </c>
      <c r="L23" s="116">
        <v>1</v>
      </c>
      <c r="M23" s="115">
        <v>34</v>
      </c>
      <c r="N23" s="115">
        <v>2</v>
      </c>
      <c r="O23" s="115">
        <v>4</v>
      </c>
      <c r="P23" s="115"/>
      <c r="Q23" s="115"/>
      <c r="R23" s="115">
        <v>89</v>
      </c>
      <c r="S23" s="115">
        <v>1</v>
      </c>
      <c r="T23" s="115">
        <v>61</v>
      </c>
      <c r="U23" s="115">
        <v>1</v>
      </c>
      <c r="V23" s="115">
        <v>179</v>
      </c>
      <c r="W23" s="116">
        <v>6</v>
      </c>
      <c r="X23" s="115">
        <v>2</v>
      </c>
      <c r="Y23" s="115">
        <v>45</v>
      </c>
      <c r="Z23" s="115">
        <v>5</v>
      </c>
      <c r="AA23" s="115">
        <v>40</v>
      </c>
      <c r="AB23" s="117">
        <f t="shared" si="0"/>
        <v>1540</v>
      </c>
    </row>
    <row r="24" spans="1:28" x14ac:dyDescent="0.2">
      <c r="A24" s="114" t="s">
        <v>14</v>
      </c>
      <c r="B24" s="116">
        <v>1</v>
      </c>
      <c r="C24" s="115"/>
      <c r="D24" s="115">
        <v>26</v>
      </c>
      <c r="E24" s="115"/>
      <c r="F24" s="115">
        <v>15</v>
      </c>
      <c r="G24" s="116">
        <v>1</v>
      </c>
      <c r="H24" s="116"/>
      <c r="I24" s="115">
        <v>1</v>
      </c>
      <c r="J24" s="116">
        <v>1</v>
      </c>
      <c r="K24" s="115">
        <v>1</v>
      </c>
      <c r="L24" s="115">
        <v>1</v>
      </c>
      <c r="M24" s="116">
        <v>3</v>
      </c>
      <c r="N24" s="115"/>
      <c r="O24" s="115"/>
      <c r="P24" s="115"/>
      <c r="Q24" s="115"/>
      <c r="R24" s="116">
        <v>4</v>
      </c>
      <c r="S24" s="116"/>
      <c r="T24" s="115">
        <v>1</v>
      </c>
      <c r="U24" s="116">
        <v>1</v>
      </c>
      <c r="V24" s="115">
        <v>2</v>
      </c>
      <c r="W24" s="115"/>
      <c r="X24" s="116"/>
      <c r="Y24" s="115"/>
      <c r="Z24" s="115"/>
      <c r="AA24" s="115"/>
      <c r="AB24" s="117">
        <f t="shared" si="0"/>
        <v>58</v>
      </c>
    </row>
    <row r="25" spans="1:28" x14ac:dyDescent="0.2">
      <c r="A25" s="114" t="s">
        <v>15</v>
      </c>
      <c r="B25" s="115">
        <v>6</v>
      </c>
      <c r="C25" s="115">
        <v>6</v>
      </c>
      <c r="D25" s="115">
        <v>30</v>
      </c>
      <c r="E25" s="115">
        <v>16</v>
      </c>
      <c r="F25" s="115">
        <v>29</v>
      </c>
      <c r="G25" s="115"/>
      <c r="H25" s="116"/>
      <c r="I25" s="115">
        <v>1</v>
      </c>
      <c r="J25" s="115"/>
      <c r="K25" s="115">
        <v>10</v>
      </c>
      <c r="L25" s="115"/>
      <c r="M25" s="115">
        <v>33</v>
      </c>
      <c r="N25" s="115"/>
      <c r="O25" s="115">
        <v>1</v>
      </c>
      <c r="P25" s="115"/>
      <c r="Q25" s="115"/>
      <c r="R25" s="115">
        <v>8</v>
      </c>
      <c r="S25" s="116"/>
      <c r="T25" s="115">
        <v>16</v>
      </c>
      <c r="U25" s="115">
        <v>1</v>
      </c>
      <c r="V25" s="115">
        <v>25</v>
      </c>
      <c r="W25" s="115">
        <v>2</v>
      </c>
      <c r="X25" s="115"/>
      <c r="Y25" s="115">
        <v>1</v>
      </c>
      <c r="Z25" s="115">
        <v>2</v>
      </c>
      <c r="AA25" s="115"/>
      <c r="AB25" s="117">
        <f t="shared" si="0"/>
        <v>187</v>
      </c>
    </row>
    <row r="26" spans="1:28" x14ac:dyDescent="0.2">
      <c r="A26" s="114" t="s">
        <v>16</v>
      </c>
      <c r="B26" s="115"/>
      <c r="C26" s="116"/>
      <c r="D26" s="115">
        <v>1</v>
      </c>
      <c r="E26" s="116">
        <v>1</v>
      </c>
      <c r="F26" s="115"/>
      <c r="G26" s="115"/>
      <c r="H26" s="116"/>
      <c r="I26" s="115"/>
      <c r="J26" s="115"/>
      <c r="K26" s="116"/>
      <c r="L26" s="116"/>
      <c r="M26" s="115"/>
      <c r="N26" s="116"/>
      <c r="O26" s="115"/>
      <c r="P26" s="116"/>
      <c r="Q26" s="115"/>
      <c r="R26" s="115"/>
      <c r="S26" s="116"/>
      <c r="T26" s="115">
        <v>3</v>
      </c>
      <c r="U26" s="115"/>
      <c r="V26" s="116">
        <v>5</v>
      </c>
      <c r="W26" s="116"/>
      <c r="X26" s="115"/>
      <c r="Y26" s="116"/>
      <c r="Z26" s="115"/>
      <c r="AA26" s="116"/>
      <c r="AB26" s="117">
        <f t="shared" si="0"/>
        <v>10</v>
      </c>
    </row>
    <row r="27" spans="1:28" x14ac:dyDescent="0.2">
      <c r="A27" s="114" t="s">
        <v>17</v>
      </c>
      <c r="B27" s="116">
        <v>6</v>
      </c>
      <c r="C27" s="116">
        <v>2</v>
      </c>
      <c r="D27" s="116">
        <v>65</v>
      </c>
      <c r="E27" s="116">
        <v>2</v>
      </c>
      <c r="F27" s="115">
        <v>19</v>
      </c>
      <c r="G27" s="116"/>
      <c r="H27" s="116">
        <v>1</v>
      </c>
      <c r="I27" s="115"/>
      <c r="J27" s="116">
        <v>1</v>
      </c>
      <c r="K27" s="115">
        <v>8</v>
      </c>
      <c r="L27" s="116"/>
      <c r="M27" s="116">
        <v>7</v>
      </c>
      <c r="N27" s="116"/>
      <c r="O27" s="116"/>
      <c r="P27" s="116"/>
      <c r="Q27" s="115"/>
      <c r="R27" s="116">
        <v>10</v>
      </c>
      <c r="S27" s="116">
        <v>1</v>
      </c>
      <c r="T27" s="115">
        <v>3</v>
      </c>
      <c r="U27" s="116">
        <v>1</v>
      </c>
      <c r="V27" s="115">
        <v>7</v>
      </c>
      <c r="W27" s="116"/>
      <c r="X27" s="116"/>
      <c r="Y27" s="116">
        <v>2</v>
      </c>
      <c r="Z27" s="116"/>
      <c r="AA27" s="116">
        <v>2</v>
      </c>
      <c r="AB27" s="117">
        <f t="shared" si="0"/>
        <v>137</v>
      </c>
    </row>
    <row r="28" spans="1:28" x14ac:dyDescent="0.2">
      <c r="A28" s="114" t="s">
        <v>18</v>
      </c>
      <c r="B28" s="115"/>
      <c r="C28" s="115">
        <v>2</v>
      </c>
      <c r="D28" s="115">
        <v>68</v>
      </c>
      <c r="E28" s="115">
        <v>17</v>
      </c>
      <c r="F28" s="115">
        <v>16</v>
      </c>
      <c r="G28" s="116"/>
      <c r="H28" s="116"/>
      <c r="I28" s="115"/>
      <c r="J28" s="115"/>
      <c r="K28" s="115">
        <v>12</v>
      </c>
      <c r="L28" s="116"/>
      <c r="M28" s="115">
        <v>11</v>
      </c>
      <c r="N28" s="115"/>
      <c r="O28" s="115"/>
      <c r="P28" s="115"/>
      <c r="Q28" s="115"/>
      <c r="R28" s="116">
        <v>2</v>
      </c>
      <c r="S28" s="116">
        <v>3</v>
      </c>
      <c r="T28" s="115">
        <v>2</v>
      </c>
      <c r="U28" s="115"/>
      <c r="V28" s="115">
        <v>65</v>
      </c>
      <c r="W28" s="116"/>
      <c r="X28" s="115"/>
      <c r="Y28" s="115"/>
      <c r="Z28" s="115"/>
      <c r="AA28" s="115"/>
      <c r="AB28" s="117">
        <f t="shared" si="0"/>
        <v>198</v>
      </c>
    </row>
    <row r="29" spans="1:28" x14ac:dyDescent="0.2">
      <c r="A29" s="114" t="s">
        <v>19</v>
      </c>
      <c r="B29" s="115">
        <v>1</v>
      </c>
      <c r="C29" s="115"/>
      <c r="D29" s="115">
        <v>8</v>
      </c>
      <c r="E29" s="115">
        <v>1</v>
      </c>
      <c r="F29" s="115">
        <v>6</v>
      </c>
      <c r="G29" s="115"/>
      <c r="H29" s="116"/>
      <c r="I29" s="116"/>
      <c r="J29" s="115">
        <v>1</v>
      </c>
      <c r="K29" s="115">
        <v>5</v>
      </c>
      <c r="L29" s="116"/>
      <c r="M29" s="115">
        <v>7</v>
      </c>
      <c r="N29" s="115"/>
      <c r="O29" s="115"/>
      <c r="P29" s="115"/>
      <c r="Q29" s="115"/>
      <c r="R29" s="115">
        <v>1</v>
      </c>
      <c r="S29" s="116">
        <v>1</v>
      </c>
      <c r="T29" s="116">
        <v>2</v>
      </c>
      <c r="U29" s="115"/>
      <c r="V29" s="115">
        <v>2</v>
      </c>
      <c r="W29" s="116"/>
      <c r="X29" s="115"/>
      <c r="Y29" s="115">
        <v>3</v>
      </c>
      <c r="Z29" s="115">
        <v>2</v>
      </c>
      <c r="AA29" s="115"/>
      <c r="AB29" s="117">
        <f t="shared" si="0"/>
        <v>40</v>
      </c>
    </row>
    <row r="30" spans="1:28" x14ac:dyDescent="0.2">
      <c r="A30" s="114" t="s">
        <v>20</v>
      </c>
      <c r="B30" s="116">
        <v>8</v>
      </c>
      <c r="C30" s="115">
        <v>17</v>
      </c>
      <c r="D30" s="115">
        <v>204</v>
      </c>
      <c r="E30" s="115">
        <v>17</v>
      </c>
      <c r="F30" s="115">
        <v>93</v>
      </c>
      <c r="G30" s="116">
        <v>2</v>
      </c>
      <c r="H30" s="116">
        <v>2</v>
      </c>
      <c r="I30" s="116">
        <v>16</v>
      </c>
      <c r="J30" s="116">
        <v>3</v>
      </c>
      <c r="K30" s="115">
        <v>27</v>
      </c>
      <c r="L30" s="116">
        <v>1</v>
      </c>
      <c r="M30" s="116">
        <v>17</v>
      </c>
      <c r="N30" s="115">
        <v>3</v>
      </c>
      <c r="O30" s="115">
        <v>2</v>
      </c>
      <c r="P30" s="115"/>
      <c r="Q30" s="115"/>
      <c r="R30" s="116">
        <v>60</v>
      </c>
      <c r="S30" s="116"/>
      <c r="T30" s="116">
        <v>3</v>
      </c>
      <c r="U30" s="116">
        <v>1</v>
      </c>
      <c r="V30" s="115">
        <v>59</v>
      </c>
      <c r="W30" s="116"/>
      <c r="X30" s="116"/>
      <c r="Y30" s="115">
        <v>10</v>
      </c>
      <c r="Z30" s="115">
        <v>1</v>
      </c>
      <c r="AA30" s="115">
        <v>7</v>
      </c>
      <c r="AB30" s="117">
        <f t="shared" si="0"/>
        <v>553</v>
      </c>
    </row>
    <row r="31" spans="1:28" x14ac:dyDescent="0.2">
      <c r="A31" s="114" t="s">
        <v>21</v>
      </c>
      <c r="B31" s="115">
        <v>1</v>
      </c>
      <c r="C31" s="115">
        <v>2</v>
      </c>
      <c r="D31" s="116">
        <v>6</v>
      </c>
      <c r="E31" s="115">
        <v>1</v>
      </c>
      <c r="F31" s="115">
        <v>34</v>
      </c>
      <c r="G31" s="116"/>
      <c r="H31" s="116"/>
      <c r="I31" s="116"/>
      <c r="J31" s="116">
        <v>1</v>
      </c>
      <c r="K31" s="115">
        <v>3</v>
      </c>
      <c r="L31" s="116"/>
      <c r="M31" s="115">
        <v>1</v>
      </c>
      <c r="N31" s="115"/>
      <c r="O31" s="116">
        <v>1</v>
      </c>
      <c r="P31" s="115"/>
      <c r="Q31" s="115"/>
      <c r="R31" s="116">
        <v>2</v>
      </c>
      <c r="S31" s="116"/>
      <c r="T31" s="116">
        <v>3</v>
      </c>
      <c r="U31" s="116"/>
      <c r="V31" s="115">
        <v>6</v>
      </c>
      <c r="W31" s="116"/>
      <c r="X31" s="115"/>
      <c r="Y31" s="115"/>
      <c r="Z31" s="116">
        <v>1</v>
      </c>
      <c r="AA31" s="115">
        <v>1</v>
      </c>
      <c r="AB31" s="117">
        <f t="shared" si="0"/>
        <v>63</v>
      </c>
    </row>
    <row r="32" spans="1:28" x14ac:dyDescent="0.2">
      <c r="A32" s="114" t="s">
        <v>24</v>
      </c>
      <c r="B32" s="115"/>
      <c r="C32" s="115"/>
      <c r="D32" s="115">
        <v>2</v>
      </c>
      <c r="E32" s="115">
        <v>5</v>
      </c>
      <c r="F32" s="115">
        <v>15</v>
      </c>
      <c r="G32" s="115">
        <v>2</v>
      </c>
      <c r="H32" s="116"/>
      <c r="I32" s="115"/>
      <c r="J32" s="115"/>
      <c r="K32" s="115">
        <v>3</v>
      </c>
      <c r="L32" s="116"/>
      <c r="M32" s="115">
        <v>4</v>
      </c>
      <c r="N32" s="115"/>
      <c r="O32" s="115"/>
      <c r="P32" s="115"/>
      <c r="Q32" s="115"/>
      <c r="R32" s="115">
        <v>4</v>
      </c>
      <c r="S32" s="116">
        <v>1</v>
      </c>
      <c r="T32" s="115">
        <v>1</v>
      </c>
      <c r="U32" s="115"/>
      <c r="V32" s="115"/>
      <c r="W32" s="116"/>
      <c r="X32" s="115"/>
      <c r="Y32" s="115">
        <v>2</v>
      </c>
      <c r="Z32" s="115">
        <v>4</v>
      </c>
      <c r="AA32" s="115"/>
      <c r="AB32" s="117">
        <f t="shared" si="0"/>
        <v>43</v>
      </c>
    </row>
    <row r="33" spans="1:28" x14ac:dyDescent="0.2">
      <c r="A33" s="114" t="s">
        <v>25</v>
      </c>
      <c r="B33" s="115">
        <v>2</v>
      </c>
      <c r="C33" s="115">
        <v>1</v>
      </c>
      <c r="D33" s="115">
        <v>115</v>
      </c>
      <c r="E33" s="115"/>
      <c r="F33" s="115">
        <v>72</v>
      </c>
      <c r="G33" s="116">
        <v>1</v>
      </c>
      <c r="H33" s="116"/>
      <c r="I33" s="116">
        <v>1</v>
      </c>
      <c r="J33" s="115">
        <v>1</v>
      </c>
      <c r="K33" s="115">
        <v>6</v>
      </c>
      <c r="L33" s="116"/>
      <c r="M33" s="115">
        <v>5</v>
      </c>
      <c r="N33" s="115"/>
      <c r="O33" s="115">
        <v>1</v>
      </c>
      <c r="P33" s="115"/>
      <c r="Q33" s="115">
        <v>1</v>
      </c>
      <c r="R33" s="116">
        <v>13</v>
      </c>
      <c r="S33" s="116">
        <v>1</v>
      </c>
      <c r="T33" s="116">
        <v>3</v>
      </c>
      <c r="U33" s="115">
        <v>1</v>
      </c>
      <c r="V33" s="115">
        <v>2</v>
      </c>
      <c r="W33" s="116">
        <v>3</v>
      </c>
      <c r="X33" s="115"/>
      <c r="Y33" s="115">
        <v>4</v>
      </c>
      <c r="Z33" s="115">
        <v>3</v>
      </c>
      <c r="AA33" s="115">
        <v>3</v>
      </c>
      <c r="AB33" s="117">
        <f t="shared" si="0"/>
        <v>239</v>
      </c>
    </row>
    <row r="34" spans="1:28" x14ac:dyDescent="0.2">
      <c r="A34" s="114" t="s">
        <v>26</v>
      </c>
      <c r="B34" s="115"/>
      <c r="C34" s="115"/>
      <c r="D34" s="115">
        <v>22</v>
      </c>
      <c r="E34" s="115"/>
      <c r="F34" s="115"/>
      <c r="G34" s="115"/>
      <c r="H34" s="116"/>
      <c r="I34" s="115"/>
      <c r="J34" s="115">
        <v>1</v>
      </c>
      <c r="K34" s="115">
        <v>3</v>
      </c>
      <c r="L34" s="116"/>
      <c r="M34" s="115">
        <v>1</v>
      </c>
      <c r="N34" s="115"/>
      <c r="O34" s="115"/>
      <c r="P34" s="115"/>
      <c r="Q34" s="115"/>
      <c r="R34" s="115"/>
      <c r="S34" s="116"/>
      <c r="T34" s="115"/>
      <c r="U34" s="115"/>
      <c r="V34" s="115">
        <v>26</v>
      </c>
      <c r="W34" s="116"/>
      <c r="X34" s="115"/>
      <c r="Y34" s="115"/>
      <c r="Z34" s="115"/>
      <c r="AA34" s="115">
        <v>1</v>
      </c>
      <c r="AB34" s="117">
        <f t="shared" si="0"/>
        <v>54</v>
      </c>
    </row>
    <row r="35" spans="1:28" x14ac:dyDescent="0.2">
      <c r="A35" s="114" t="s">
        <v>27</v>
      </c>
      <c r="B35" s="115">
        <v>1</v>
      </c>
      <c r="C35" s="115"/>
      <c r="D35" s="115"/>
      <c r="E35" s="115">
        <v>3</v>
      </c>
      <c r="F35" s="115">
        <v>4</v>
      </c>
      <c r="G35" s="115">
        <v>2</v>
      </c>
      <c r="H35" s="116"/>
      <c r="I35" s="115"/>
      <c r="J35" s="115"/>
      <c r="K35" s="115">
        <v>3</v>
      </c>
      <c r="L35" s="116"/>
      <c r="M35" s="115">
        <v>1</v>
      </c>
      <c r="N35" s="115"/>
      <c r="O35" s="115"/>
      <c r="P35" s="115"/>
      <c r="Q35" s="115"/>
      <c r="R35" s="115"/>
      <c r="S35" s="116"/>
      <c r="T35" s="115">
        <v>1</v>
      </c>
      <c r="U35" s="115"/>
      <c r="V35" s="115">
        <v>1</v>
      </c>
      <c r="W35" s="116"/>
      <c r="X35" s="115">
        <v>1</v>
      </c>
      <c r="Y35" s="115">
        <v>1</v>
      </c>
      <c r="Z35" s="115"/>
      <c r="AA35" s="115"/>
      <c r="AB35" s="117">
        <f t="shared" si="0"/>
        <v>18</v>
      </c>
    </row>
    <row r="36" spans="1:28" x14ac:dyDescent="0.2">
      <c r="A36" s="114" t="s">
        <v>28</v>
      </c>
      <c r="B36" s="115">
        <v>8</v>
      </c>
      <c r="C36" s="115">
        <v>9</v>
      </c>
      <c r="D36" s="115">
        <v>3</v>
      </c>
      <c r="E36" s="115">
        <v>22</v>
      </c>
      <c r="F36" s="115">
        <v>83</v>
      </c>
      <c r="G36" s="115">
        <v>5</v>
      </c>
      <c r="H36" s="116"/>
      <c r="I36" s="115">
        <v>13</v>
      </c>
      <c r="J36" s="115">
        <v>2</v>
      </c>
      <c r="K36" s="115">
        <v>66</v>
      </c>
      <c r="L36" s="116"/>
      <c r="M36" s="115">
        <v>9</v>
      </c>
      <c r="N36" s="115"/>
      <c r="O36" s="115"/>
      <c r="P36" s="115"/>
      <c r="Q36" s="115"/>
      <c r="R36" s="115">
        <v>30</v>
      </c>
      <c r="S36" s="116">
        <v>4</v>
      </c>
      <c r="T36" s="115">
        <v>25</v>
      </c>
      <c r="U36" s="115">
        <v>1</v>
      </c>
      <c r="V36" s="115">
        <v>5</v>
      </c>
      <c r="W36" s="116">
        <v>9</v>
      </c>
      <c r="X36" s="115"/>
      <c r="Y36" s="115">
        <v>8</v>
      </c>
      <c r="Z36" s="115">
        <v>15</v>
      </c>
      <c r="AA36" s="115">
        <v>1</v>
      </c>
      <c r="AB36" s="117">
        <f t="shared" si="0"/>
        <v>318</v>
      </c>
    </row>
    <row r="37" spans="1:28" x14ac:dyDescent="0.2">
      <c r="A37" s="114" t="s">
        <v>29</v>
      </c>
      <c r="B37" s="115">
        <v>6</v>
      </c>
      <c r="C37" s="115"/>
      <c r="D37" s="115">
        <v>9</v>
      </c>
      <c r="E37" s="115">
        <v>8</v>
      </c>
      <c r="F37" s="115">
        <v>18</v>
      </c>
      <c r="G37" s="115">
        <v>1</v>
      </c>
      <c r="H37" s="116"/>
      <c r="I37" s="115">
        <v>1</v>
      </c>
      <c r="J37" s="115">
        <v>1</v>
      </c>
      <c r="K37" s="115">
        <v>7</v>
      </c>
      <c r="L37" s="116"/>
      <c r="M37" s="115">
        <v>3</v>
      </c>
      <c r="N37" s="115"/>
      <c r="O37" s="115"/>
      <c r="P37" s="115"/>
      <c r="Q37" s="115"/>
      <c r="R37" s="115">
        <v>7</v>
      </c>
      <c r="S37" s="116"/>
      <c r="T37" s="115">
        <v>6</v>
      </c>
      <c r="U37" s="115"/>
      <c r="V37" s="115">
        <v>5</v>
      </c>
      <c r="W37" s="116"/>
      <c r="X37" s="115"/>
      <c r="Y37" s="115"/>
      <c r="Z37" s="115"/>
      <c r="AA37" s="115">
        <v>2</v>
      </c>
      <c r="AB37" s="117">
        <f t="shared" ref="AB37:AB63" si="1">SUM(B37:AA37)</f>
        <v>74</v>
      </c>
    </row>
    <row r="38" spans="1:28" x14ac:dyDescent="0.2">
      <c r="A38" s="114" t="s">
        <v>30</v>
      </c>
      <c r="B38" s="115"/>
      <c r="C38" s="115"/>
      <c r="D38" s="115">
        <v>19</v>
      </c>
      <c r="E38" s="115"/>
      <c r="F38" s="115">
        <v>10</v>
      </c>
      <c r="G38" s="115"/>
      <c r="H38" s="115"/>
      <c r="I38" s="115"/>
      <c r="J38" s="115">
        <v>1</v>
      </c>
      <c r="K38" s="115">
        <v>2</v>
      </c>
      <c r="L38" s="116"/>
      <c r="M38" s="115">
        <v>3</v>
      </c>
      <c r="N38" s="115"/>
      <c r="O38" s="115"/>
      <c r="P38" s="115"/>
      <c r="Q38" s="115"/>
      <c r="R38" s="115">
        <v>3</v>
      </c>
      <c r="S38" s="115"/>
      <c r="T38" s="115"/>
      <c r="U38" s="115"/>
      <c r="V38" s="115">
        <v>9</v>
      </c>
      <c r="W38" s="116"/>
      <c r="X38" s="115"/>
      <c r="Y38" s="115">
        <v>2</v>
      </c>
      <c r="Z38" s="115">
        <v>1</v>
      </c>
      <c r="AA38" s="115"/>
      <c r="AB38" s="117">
        <f t="shared" si="1"/>
        <v>50</v>
      </c>
    </row>
    <row r="39" spans="1:28" x14ac:dyDescent="0.2">
      <c r="A39" s="114" t="s">
        <v>31</v>
      </c>
      <c r="B39" s="116"/>
      <c r="C39" s="115"/>
      <c r="D39" s="115">
        <v>2</v>
      </c>
      <c r="E39" s="115"/>
      <c r="F39" s="115">
        <v>3</v>
      </c>
      <c r="G39" s="116"/>
      <c r="H39" s="116"/>
      <c r="I39" s="115"/>
      <c r="J39" s="116">
        <v>2</v>
      </c>
      <c r="K39" s="115"/>
      <c r="L39" s="115"/>
      <c r="M39" s="116">
        <v>1</v>
      </c>
      <c r="N39" s="115"/>
      <c r="O39" s="115"/>
      <c r="P39" s="115"/>
      <c r="Q39" s="115"/>
      <c r="R39" s="116"/>
      <c r="S39" s="116"/>
      <c r="T39" s="115">
        <v>2</v>
      </c>
      <c r="U39" s="116"/>
      <c r="V39" s="115"/>
      <c r="W39" s="115">
        <v>1</v>
      </c>
      <c r="X39" s="116"/>
      <c r="Y39" s="115"/>
      <c r="Z39" s="115"/>
      <c r="AA39" s="115"/>
      <c r="AB39" s="117">
        <f t="shared" si="1"/>
        <v>11</v>
      </c>
    </row>
    <row r="40" spans="1:28" x14ac:dyDescent="0.2">
      <c r="A40" s="114" t="s">
        <v>32</v>
      </c>
      <c r="B40" s="115">
        <v>9</v>
      </c>
      <c r="C40" s="115">
        <v>3</v>
      </c>
      <c r="D40" s="115">
        <v>15</v>
      </c>
      <c r="E40" s="115">
        <v>23</v>
      </c>
      <c r="F40" s="115">
        <v>34</v>
      </c>
      <c r="G40" s="115">
        <v>3</v>
      </c>
      <c r="H40" s="116"/>
      <c r="I40" s="115">
        <v>4</v>
      </c>
      <c r="J40" s="115">
        <v>1</v>
      </c>
      <c r="K40" s="115">
        <v>8</v>
      </c>
      <c r="L40" s="115"/>
      <c r="M40" s="115">
        <v>20</v>
      </c>
      <c r="N40" s="115">
        <v>3</v>
      </c>
      <c r="O40" s="115">
        <v>4</v>
      </c>
      <c r="P40" s="115"/>
      <c r="Q40" s="115"/>
      <c r="R40" s="115">
        <v>4</v>
      </c>
      <c r="S40" s="116">
        <v>2</v>
      </c>
      <c r="T40" s="115">
        <v>23</v>
      </c>
      <c r="U40" s="115">
        <v>2</v>
      </c>
      <c r="V40" s="115">
        <v>33</v>
      </c>
      <c r="W40" s="115"/>
      <c r="X40" s="115">
        <v>1</v>
      </c>
      <c r="Y40" s="115">
        <v>2</v>
      </c>
      <c r="Z40" s="115"/>
      <c r="AA40" s="115">
        <v>1</v>
      </c>
      <c r="AB40" s="117">
        <f t="shared" si="1"/>
        <v>195</v>
      </c>
    </row>
    <row r="41" spans="1:28" x14ac:dyDescent="0.2">
      <c r="A41" s="114" t="s">
        <v>33</v>
      </c>
      <c r="B41" s="115">
        <v>11</v>
      </c>
      <c r="C41" s="116">
        <v>13</v>
      </c>
      <c r="D41" s="115">
        <v>105</v>
      </c>
      <c r="E41" s="116">
        <v>76</v>
      </c>
      <c r="F41" s="115">
        <v>77</v>
      </c>
      <c r="G41" s="115">
        <v>3</v>
      </c>
      <c r="H41" s="116"/>
      <c r="I41" s="115">
        <v>21</v>
      </c>
      <c r="J41" s="115">
        <v>3</v>
      </c>
      <c r="K41" s="116">
        <v>61</v>
      </c>
      <c r="L41" s="116"/>
      <c r="M41" s="115">
        <v>24</v>
      </c>
      <c r="N41" s="116"/>
      <c r="O41" s="115">
        <v>2</v>
      </c>
      <c r="P41" s="116">
        <v>1</v>
      </c>
      <c r="Q41" s="115"/>
      <c r="R41" s="115">
        <v>18</v>
      </c>
      <c r="S41" s="116">
        <v>2</v>
      </c>
      <c r="T41" s="115">
        <v>67</v>
      </c>
      <c r="U41" s="115">
        <v>1</v>
      </c>
      <c r="V41" s="116">
        <v>76</v>
      </c>
      <c r="W41" s="116">
        <v>2</v>
      </c>
      <c r="X41" s="115"/>
      <c r="Y41" s="116">
        <v>11</v>
      </c>
      <c r="Z41" s="115"/>
      <c r="AA41" s="116"/>
      <c r="AB41" s="117">
        <f t="shared" si="1"/>
        <v>574</v>
      </c>
    </row>
    <row r="42" spans="1:28" x14ac:dyDescent="0.2">
      <c r="A42" s="114" t="s">
        <v>34</v>
      </c>
      <c r="B42" s="116">
        <v>1</v>
      </c>
      <c r="C42" s="116">
        <v>1</v>
      </c>
      <c r="D42" s="116">
        <v>251</v>
      </c>
      <c r="E42" s="116">
        <v>9</v>
      </c>
      <c r="F42" s="115">
        <v>28</v>
      </c>
      <c r="G42" s="116"/>
      <c r="H42" s="116"/>
      <c r="I42" s="115">
        <v>1</v>
      </c>
      <c r="J42" s="116">
        <v>1</v>
      </c>
      <c r="K42" s="115">
        <v>7</v>
      </c>
      <c r="L42" s="116"/>
      <c r="M42" s="116">
        <v>1</v>
      </c>
      <c r="N42" s="116"/>
      <c r="O42" s="116">
        <v>1</v>
      </c>
      <c r="P42" s="116"/>
      <c r="Q42" s="115"/>
      <c r="R42" s="116">
        <v>11</v>
      </c>
      <c r="S42" s="116"/>
      <c r="T42" s="115">
        <v>7</v>
      </c>
      <c r="U42" s="116"/>
      <c r="V42" s="115">
        <v>214</v>
      </c>
      <c r="W42" s="116">
        <v>5</v>
      </c>
      <c r="X42" s="116"/>
      <c r="Y42" s="116"/>
      <c r="Z42" s="116">
        <v>3</v>
      </c>
      <c r="AA42" s="116"/>
      <c r="AB42" s="117">
        <f t="shared" si="1"/>
        <v>541</v>
      </c>
    </row>
    <row r="43" spans="1:28" x14ac:dyDescent="0.2">
      <c r="A43" s="114" t="s">
        <v>35</v>
      </c>
      <c r="B43" s="115">
        <v>2</v>
      </c>
      <c r="C43" s="115"/>
      <c r="D43" s="115">
        <v>31</v>
      </c>
      <c r="E43" s="115">
        <v>4</v>
      </c>
      <c r="F43" s="115">
        <v>14</v>
      </c>
      <c r="G43" s="116"/>
      <c r="H43" s="116">
        <v>2</v>
      </c>
      <c r="I43" s="115">
        <v>1</v>
      </c>
      <c r="J43" s="115">
        <v>1</v>
      </c>
      <c r="K43" s="115">
        <v>5</v>
      </c>
      <c r="L43" s="116"/>
      <c r="M43" s="115">
        <v>6</v>
      </c>
      <c r="N43" s="115"/>
      <c r="O43" s="115">
        <v>1</v>
      </c>
      <c r="P43" s="115">
        <v>1</v>
      </c>
      <c r="Q43" s="115"/>
      <c r="R43" s="116"/>
      <c r="S43" s="116"/>
      <c r="T43" s="115">
        <v>6</v>
      </c>
      <c r="U43" s="115"/>
      <c r="V43" s="115">
        <v>34</v>
      </c>
      <c r="W43" s="116">
        <v>4</v>
      </c>
      <c r="X43" s="115"/>
      <c r="Y43" s="115"/>
      <c r="Z43" s="115">
        <v>6</v>
      </c>
      <c r="AA43" s="115">
        <v>1</v>
      </c>
      <c r="AB43" s="117">
        <f t="shared" si="1"/>
        <v>119</v>
      </c>
    </row>
    <row r="44" spans="1:28" x14ac:dyDescent="0.2">
      <c r="A44" s="114" t="s">
        <v>36</v>
      </c>
      <c r="B44" s="115">
        <v>6</v>
      </c>
      <c r="C44" s="115">
        <v>8</v>
      </c>
      <c r="D44" s="115">
        <v>152</v>
      </c>
      <c r="E44" s="115">
        <v>12</v>
      </c>
      <c r="F44" s="115">
        <v>33</v>
      </c>
      <c r="G44" s="115"/>
      <c r="H44" s="116"/>
      <c r="I44" s="116">
        <v>6</v>
      </c>
      <c r="J44" s="115">
        <v>2</v>
      </c>
      <c r="K44" s="115">
        <v>9</v>
      </c>
      <c r="L44" s="116"/>
      <c r="M44" s="115">
        <v>7</v>
      </c>
      <c r="N44" s="115"/>
      <c r="O44" s="115"/>
      <c r="P44" s="115"/>
      <c r="Q44" s="115"/>
      <c r="R44" s="115">
        <v>36</v>
      </c>
      <c r="S44" s="116"/>
      <c r="T44" s="116">
        <v>5</v>
      </c>
      <c r="U44" s="115"/>
      <c r="V44" s="115">
        <v>7</v>
      </c>
      <c r="W44" s="116"/>
      <c r="X44" s="115"/>
      <c r="Y44" s="115">
        <v>6</v>
      </c>
      <c r="Z44" s="115">
        <v>3</v>
      </c>
      <c r="AA44" s="115">
        <v>8</v>
      </c>
      <c r="AB44" s="117">
        <f t="shared" si="1"/>
        <v>300</v>
      </c>
    </row>
    <row r="45" spans="1:28" x14ac:dyDescent="0.2">
      <c r="A45" s="114" t="s">
        <v>37</v>
      </c>
      <c r="B45" s="116">
        <v>2</v>
      </c>
      <c r="C45" s="115">
        <v>1</v>
      </c>
      <c r="D45" s="115">
        <v>22</v>
      </c>
      <c r="E45" s="115">
        <v>12</v>
      </c>
      <c r="F45" s="115">
        <v>29</v>
      </c>
      <c r="G45" s="116">
        <v>5</v>
      </c>
      <c r="H45" s="116"/>
      <c r="I45" s="116">
        <v>1</v>
      </c>
      <c r="J45" s="116">
        <v>1</v>
      </c>
      <c r="K45" s="115">
        <v>1</v>
      </c>
      <c r="L45" s="116"/>
      <c r="M45" s="116">
        <v>9</v>
      </c>
      <c r="N45" s="115"/>
      <c r="O45" s="115"/>
      <c r="P45" s="115"/>
      <c r="Q45" s="115"/>
      <c r="R45" s="116">
        <v>18</v>
      </c>
      <c r="S45" s="116"/>
      <c r="T45" s="116">
        <v>2</v>
      </c>
      <c r="U45" s="116">
        <v>1</v>
      </c>
      <c r="V45" s="115">
        <v>7</v>
      </c>
      <c r="W45" s="116"/>
      <c r="X45" s="116"/>
      <c r="Y45" s="115">
        <v>3</v>
      </c>
      <c r="Z45" s="115"/>
      <c r="AA45" s="115"/>
      <c r="AB45" s="117">
        <f t="shared" si="1"/>
        <v>114</v>
      </c>
    </row>
    <row r="46" spans="1:28" x14ac:dyDescent="0.2">
      <c r="A46" s="114" t="s">
        <v>38</v>
      </c>
      <c r="B46" s="115">
        <v>2</v>
      </c>
      <c r="C46" s="115">
        <v>3</v>
      </c>
      <c r="D46" s="116">
        <v>15</v>
      </c>
      <c r="E46" s="115">
        <v>5</v>
      </c>
      <c r="F46" s="115">
        <v>12</v>
      </c>
      <c r="G46" s="116">
        <v>2</v>
      </c>
      <c r="H46" s="116"/>
      <c r="I46" s="116">
        <v>4</v>
      </c>
      <c r="J46" s="116"/>
      <c r="K46" s="115">
        <v>4</v>
      </c>
      <c r="L46" s="116"/>
      <c r="M46" s="115">
        <v>2</v>
      </c>
      <c r="N46" s="115">
        <v>1</v>
      </c>
      <c r="O46" s="116">
        <v>2</v>
      </c>
      <c r="P46" s="115"/>
      <c r="Q46" s="115"/>
      <c r="R46" s="116">
        <v>14</v>
      </c>
      <c r="S46" s="116"/>
      <c r="T46" s="116">
        <v>5</v>
      </c>
      <c r="U46" s="116"/>
      <c r="V46" s="115">
        <v>7</v>
      </c>
      <c r="W46" s="116">
        <v>1</v>
      </c>
      <c r="X46" s="115"/>
      <c r="Y46" s="115">
        <v>3</v>
      </c>
      <c r="Z46" s="116">
        <v>4</v>
      </c>
      <c r="AA46" s="115"/>
      <c r="AB46" s="117">
        <f t="shared" si="1"/>
        <v>86</v>
      </c>
    </row>
    <row r="47" spans="1:28" x14ac:dyDescent="0.2">
      <c r="A47" s="114" t="s">
        <v>39</v>
      </c>
      <c r="B47" s="115">
        <v>11</v>
      </c>
      <c r="C47" s="115">
        <v>3</v>
      </c>
      <c r="D47" s="115">
        <v>38</v>
      </c>
      <c r="E47" s="115">
        <v>17</v>
      </c>
      <c r="F47" s="115">
        <v>104</v>
      </c>
      <c r="G47" s="115">
        <v>6</v>
      </c>
      <c r="H47" s="116"/>
      <c r="I47" s="115">
        <v>6</v>
      </c>
      <c r="J47" s="115">
        <v>1</v>
      </c>
      <c r="K47" s="115">
        <v>12</v>
      </c>
      <c r="L47" s="116">
        <v>1</v>
      </c>
      <c r="M47" s="115">
        <v>6</v>
      </c>
      <c r="N47" s="115">
        <v>1</v>
      </c>
      <c r="O47" s="115">
        <v>2</v>
      </c>
      <c r="P47" s="115"/>
      <c r="Q47" s="115"/>
      <c r="R47" s="115">
        <v>11</v>
      </c>
      <c r="S47" s="116"/>
      <c r="T47" s="115">
        <v>6</v>
      </c>
      <c r="U47" s="115"/>
      <c r="V47" s="115">
        <v>14</v>
      </c>
      <c r="W47" s="116">
        <v>4</v>
      </c>
      <c r="X47" s="115"/>
      <c r="Y47" s="115">
        <v>2</v>
      </c>
      <c r="Z47" s="115"/>
      <c r="AA47" s="115">
        <v>2</v>
      </c>
      <c r="AB47" s="117">
        <f t="shared" si="1"/>
        <v>247</v>
      </c>
    </row>
    <row r="48" spans="1:28" x14ac:dyDescent="0.2">
      <c r="A48" s="114" t="s">
        <v>40</v>
      </c>
      <c r="B48" s="115">
        <v>22</v>
      </c>
      <c r="C48" s="115">
        <v>5</v>
      </c>
      <c r="D48" s="115">
        <v>219</v>
      </c>
      <c r="E48" s="115">
        <v>8</v>
      </c>
      <c r="F48" s="115">
        <v>114</v>
      </c>
      <c r="G48" s="116">
        <v>3</v>
      </c>
      <c r="H48" s="116"/>
      <c r="I48" s="116">
        <v>4</v>
      </c>
      <c r="J48" s="115">
        <v>3</v>
      </c>
      <c r="K48" s="115">
        <v>16</v>
      </c>
      <c r="L48" s="116"/>
      <c r="M48" s="115">
        <v>15</v>
      </c>
      <c r="N48" s="115"/>
      <c r="O48" s="115"/>
      <c r="P48" s="115"/>
      <c r="Q48" s="115"/>
      <c r="R48" s="116">
        <v>13</v>
      </c>
      <c r="S48" s="116"/>
      <c r="T48" s="116">
        <v>22</v>
      </c>
      <c r="U48" s="115">
        <v>3</v>
      </c>
      <c r="V48" s="115">
        <v>229</v>
      </c>
      <c r="W48" s="116">
        <v>1</v>
      </c>
      <c r="X48" s="115"/>
      <c r="Y48" s="115">
        <v>5</v>
      </c>
      <c r="Z48" s="115">
        <v>2</v>
      </c>
      <c r="AA48" s="115"/>
      <c r="AB48" s="117">
        <f t="shared" si="1"/>
        <v>684</v>
      </c>
    </row>
    <row r="49" spans="1:30" x14ac:dyDescent="0.2">
      <c r="A49" s="114" t="s">
        <v>41</v>
      </c>
      <c r="B49" s="115"/>
      <c r="C49" s="115"/>
      <c r="D49" s="115">
        <v>17</v>
      </c>
      <c r="E49" s="115"/>
      <c r="F49" s="115">
        <v>12</v>
      </c>
      <c r="G49" s="115"/>
      <c r="H49" s="116"/>
      <c r="I49" s="115"/>
      <c r="J49" s="115"/>
      <c r="K49" s="115">
        <v>1</v>
      </c>
      <c r="L49" s="116"/>
      <c r="M49" s="115"/>
      <c r="N49" s="115"/>
      <c r="O49" s="115"/>
      <c r="P49" s="115"/>
      <c r="Q49" s="115"/>
      <c r="R49" s="115"/>
      <c r="S49" s="116"/>
      <c r="T49" s="115">
        <v>1</v>
      </c>
      <c r="U49" s="115"/>
      <c r="V49" s="115"/>
      <c r="W49" s="116">
        <v>1</v>
      </c>
      <c r="X49" s="115"/>
      <c r="Y49" s="115">
        <v>1</v>
      </c>
      <c r="Z49" s="115"/>
      <c r="AA49" s="115"/>
      <c r="AB49" s="117">
        <f t="shared" si="1"/>
        <v>33</v>
      </c>
    </row>
    <row r="50" spans="1:30" x14ac:dyDescent="0.2">
      <c r="A50" s="114" t="s">
        <v>42</v>
      </c>
      <c r="B50" s="115">
        <v>1</v>
      </c>
      <c r="C50" s="115"/>
      <c r="D50" s="115">
        <v>1</v>
      </c>
      <c r="E50" s="115"/>
      <c r="F50" s="115">
        <v>3</v>
      </c>
      <c r="G50" s="115"/>
      <c r="H50" s="116"/>
      <c r="I50" s="115"/>
      <c r="J50" s="115"/>
      <c r="K50" s="115">
        <v>1</v>
      </c>
      <c r="L50" s="116"/>
      <c r="M50" s="115">
        <v>2</v>
      </c>
      <c r="N50" s="115"/>
      <c r="O50" s="115"/>
      <c r="P50" s="115"/>
      <c r="Q50" s="115"/>
      <c r="R50" s="115">
        <v>3</v>
      </c>
      <c r="S50" s="116"/>
      <c r="T50" s="115"/>
      <c r="U50" s="115"/>
      <c r="V50" s="115">
        <v>4</v>
      </c>
      <c r="W50" s="116"/>
      <c r="X50" s="115"/>
      <c r="Y50" s="115"/>
      <c r="Z50" s="115"/>
      <c r="AA50" s="115"/>
      <c r="AB50" s="117">
        <f t="shared" si="1"/>
        <v>15</v>
      </c>
    </row>
    <row r="51" spans="1:30" x14ac:dyDescent="0.2">
      <c r="A51" s="114" t="s">
        <v>43</v>
      </c>
      <c r="B51" s="115"/>
      <c r="C51" s="115">
        <v>1</v>
      </c>
      <c r="D51" s="115">
        <v>45</v>
      </c>
      <c r="E51" s="115"/>
      <c r="F51" s="115">
        <v>24</v>
      </c>
      <c r="G51" s="115"/>
      <c r="H51" s="116"/>
      <c r="I51" s="115">
        <v>1</v>
      </c>
      <c r="J51" s="115">
        <v>1</v>
      </c>
      <c r="K51" s="115">
        <v>2</v>
      </c>
      <c r="L51" s="116"/>
      <c r="M51" s="115">
        <v>5</v>
      </c>
      <c r="N51" s="115"/>
      <c r="O51" s="115"/>
      <c r="P51" s="115"/>
      <c r="Q51" s="115"/>
      <c r="R51" s="115"/>
      <c r="S51" s="116">
        <v>6</v>
      </c>
      <c r="T51" s="115">
        <v>9</v>
      </c>
      <c r="U51" s="115"/>
      <c r="V51" s="115">
        <v>29</v>
      </c>
      <c r="W51" s="116">
        <v>2</v>
      </c>
      <c r="X51" s="115"/>
      <c r="Y51" s="115">
        <v>1</v>
      </c>
      <c r="Z51" s="115">
        <v>1</v>
      </c>
      <c r="AA51" s="115">
        <v>1</v>
      </c>
      <c r="AB51" s="117">
        <f t="shared" si="1"/>
        <v>128</v>
      </c>
    </row>
    <row r="52" spans="1:30" x14ac:dyDescent="0.2">
      <c r="A52" s="114" t="s">
        <v>44</v>
      </c>
      <c r="B52" s="115">
        <v>1</v>
      </c>
      <c r="C52" s="115"/>
      <c r="D52" s="115">
        <v>1</v>
      </c>
      <c r="E52" s="115">
        <v>2</v>
      </c>
      <c r="F52" s="115">
        <v>7</v>
      </c>
      <c r="G52" s="115"/>
      <c r="H52" s="116"/>
      <c r="I52" s="115"/>
      <c r="J52" s="115"/>
      <c r="K52" s="115">
        <v>2</v>
      </c>
      <c r="L52" s="116"/>
      <c r="M52" s="115">
        <v>1</v>
      </c>
      <c r="N52" s="115"/>
      <c r="O52" s="115"/>
      <c r="P52" s="115"/>
      <c r="Q52" s="115"/>
      <c r="R52" s="115"/>
      <c r="S52" s="116"/>
      <c r="T52" s="115">
        <v>6</v>
      </c>
      <c r="U52" s="115"/>
      <c r="V52" s="115">
        <v>5</v>
      </c>
      <c r="W52" s="116"/>
      <c r="X52" s="115"/>
      <c r="Y52" s="115"/>
      <c r="Z52" s="115">
        <v>3</v>
      </c>
      <c r="AA52" s="115"/>
      <c r="AB52" s="117">
        <f t="shared" si="1"/>
        <v>28</v>
      </c>
    </row>
    <row r="53" spans="1:30" x14ac:dyDescent="0.2">
      <c r="A53" s="114" t="s">
        <v>45</v>
      </c>
      <c r="B53" s="115">
        <v>5</v>
      </c>
      <c r="C53" s="115">
        <v>29</v>
      </c>
      <c r="D53" s="115">
        <v>66</v>
      </c>
      <c r="E53" s="115">
        <v>8</v>
      </c>
      <c r="F53" s="115">
        <v>77</v>
      </c>
      <c r="G53" s="115">
        <v>1</v>
      </c>
      <c r="H53" s="115">
        <v>2</v>
      </c>
      <c r="I53" s="115">
        <v>5</v>
      </c>
      <c r="J53" s="115">
        <v>3</v>
      </c>
      <c r="K53" s="115">
        <v>8</v>
      </c>
      <c r="L53" s="116"/>
      <c r="M53" s="115">
        <v>19</v>
      </c>
      <c r="N53" s="115">
        <v>1</v>
      </c>
      <c r="O53" s="115"/>
      <c r="P53" s="115"/>
      <c r="Q53" s="115"/>
      <c r="R53" s="115">
        <v>38</v>
      </c>
      <c r="S53" s="115"/>
      <c r="T53" s="115">
        <v>28</v>
      </c>
      <c r="U53" s="115">
        <v>1</v>
      </c>
      <c r="V53" s="115">
        <v>29</v>
      </c>
      <c r="W53" s="116">
        <v>1</v>
      </c>
      <c r="X53" s="115">
        <v>1</v>
      </c>
      <c r="Y53" s="115">
        <v>5</v>
      </c>
      <c r="Z53" s="115">
        <v>6</v>
      </c>
      <c r="AA53" s="115">
        <v>7</v>
      </c>
      <c r="AB53" s="117">
        <f t="shared" si="1"/>
        <v>340</v>
      </c>
    </row>
    <row r="54" spans="1:30" x14ac:dyDescent="0.2">
      <c r="A54" s="114" t="s">
        <v>46</v>
      </c>
      <c r="B54" s="116"/>
      <c r="C54" s="115"/>
      <c r="D54" s="115">
        <v>1</v>
      </c>
      <c r="E54" s="115"/>
      <c r="F54" s="115">
        <v>3</v>
      </c>
      <c r="G54" s="116"/>
      <c r="H54" s="116"/>
      <c r="I54" s="115"/>
      <c r="J54" s="116"/>
      <c r="K54" s="115">
        <v>1</v>
      </c>
      <c r="L54" s="115"/>
      <c r="M54" s="116">
        <v>1</v>
      </c>
      <c r="N54" s="115"/>
      <c r="O54" s="115"/>
      <c r="P54" s="115"/>
      <c r="Q54" s="115"/>
      <c r="R54" s="116"/>
      <c r="S54" s="116"/>
      <c r="T54" s="115">
        <v>1</v>
      </c>
      <c r="U54" s="116"/>
      <c r="V54" s="115">
        <v>1</v>
      </c>
      <c r="W54" s="115"/>
      <c r="X54" s="116"/>
      <c r="Y54" s="115"/>
      <c r="Z54" s="115"/>
      <c r="AA54" s="115"/>
      <c r="AB54" s="117">
        <f t="shared" si="1"/>
        <v>8</v>
      </c>
    </row>
    <row r="55" spans="1:30" x14ac:dyDescent="0.2">
      <c r="A55" s="114" t="s">
        <v>47</v>
      </c>
      <c r="B55" s="115">
        <v>7</v>
      </c>
      <c r="C55" s="115">
        <v>4</v>
      </c>
      <c r="D55" s="115">
        <v>4</v>
      </c>
      <c r="E55" s="115">
        <v>8</v>
      </c>
      <c r="F55" s="115">
        <v>32</v>
      </c>
      <c r="G55" s="115">
        <v>3</v>
      </c>
      <c r="H55" s="116"/>
      <c r="I55" s="115">
        <v>1</v>
      </c>
      <c r="J55" s="115"/>
      <c r="K55" s="115">
        <v>5</v>
      </c>
      <c r="L55" s="115"/>
      <c r="M55" s="115">
        <v>6</v>
      </c>
      <c r="N55" s="115"/>
      <c r="O55" s="115"/>
      <c r="P55" s="115"/>
      <c r="Q55" s="115"/>
      <c r="R55" s="115">
        <v>16</v>
      </c>
      <c r="S55" s="116"/>
      <c r="T55" s="115">
        <v>5</v>
      </c>
      <c r="U55" s="115"/>
      <c r="V55" s="115">
        <v>4</v>
      </c>
      <c r="W55" s="115">
        <v>1</v>
      </c>
      <c r="X55" s="115"/>
      <c r="Y55" s="115">
        <v>2</v>
      </c>
      <c r="Z55" s="115"/>
      <c r="AA55" s="115">
        <v>2</v>
      </c>
      <c r="AB55" s="117">
        <f t="shared" si="1"/>
        <v>100</v>
      </c>
    </row>
    <row r="56" spans="1:30" x14ac:dyDescent="0.2">
      <c r="A56" s="114" t="s">
        <v>48</v>
      </c>
      <c r="B56" s="115"/>
      <c r="C56" s="116">
        <v>1</v>
      </c>
      <c r="D56" s="115">
        <v>50</v>
      </c>
      <c r="E56" s="116">
        <v>1</v>
      </c>
      <c r="F56" s="115">
        <v>11</v>
      </c>
      <c r="G56" s="115"/>
      <c r="H56" s="116"/>
      <c r="I56" s="115"/>
      <c r="J56" s="115"/>
      <c r="K56" s="116">
        <v>2</v>
      </c>
      <c r="L56" s="116"/>
      <c r="M56" s="115">
        <v>1</v>
      </c>
      <c r="N56" s="116"/>
      <c r="O56" s="115"/>
      <c r="P56" s="116"/>
      <c r="Q56" s="115"/>
      <c r="R56" s="115">
        <v>1</v>
      </c>
      <c r="S56" s="116"/>
      <c r="T56" s="115">
        <v>1</v>
      </c>
      <c r="U56" s="115"/>
      <c r="V56" s="116">
        <v>6</v>
      </c>
      <c r="W56" s="116">
        <v>1</v>
      </c>
      <c r="X56" s="115"/>
      <c r="Y56" s="116"/>
      <c r="Z56" s="115"/>
      <c r="AA56" s="116">
        <v>1</v>
      </c>
      <c r="AB56" s="117">
        <f t="shared" si="1"/>
        <v>76</v>
      </c>
    </row>
    <row r="57" spans="1:30" x14ac:dyDescent="0.2">
      <c r="A57" s="114" t="s">
        <v>49</v>
      </c>
      <c r="B57" s="116"/>
      <c r="C57" s="116"/>
      <c r="D57" s="116">
        <v>7</v>
      </c>
      <c r="E57" s="116">
        <v>1</v>
      </c>
      <c r="F57" s="115">
        <v>9</v>
      </c>
      <c r="G57" s="116"/>
      <c r="H57" s="116"/>
      <c r="I57" s="115"/>
      <c r="J57" s="116"/>
      <c r="K57" s="115">
        <v>5</v>
      </c>
      <c r="L57" s="116"/>
      <c r="M57" s="116">
        <v>2</v>
      </c>
      <c r="N57" s="116"/>
      <c r="O57" s="116"/>
      <c r="P57" s="116"/>
      <c r="Q57" s="115"/>
      <c r="R57" s="116">
        <v>1</v>
      </c>
      <c r="S57" s="116"/>
      <c r="T57" s="115">
        <v>4</v>
      </c>
      <c r="U57" s="116"/>
      <c r="V57" s="115">
        <v>7</v>
      </c>
      <c r="W57" s="116"/>
      <c r="X57" s="116"/>
      <c r="Y57" s="116"/>
      <c r="Z57" s="116">
        <v>2</v>
      </c>
      <c r="AA57" s="116"/>
      <c r="AB57" s="117">
        <f t="shared" si="1"/>
        <v>38</v>
      </c>
    </row>
    <row r="58" spans="1:30" s="2" customFormat="1" x14ac:dyDescent="0.2">
      <c r="A58" s="114" t="s">
        <v>50</v>
      </c>
      <c r="B58" s="115"/>
      <c r="C58" s="115">
        <v>3</v>
      </c>
      <c r="D58" s="115">
        <v>122</v>
      </c>
      <c r="E58" s="115">
        <v>3</v>
      </c>
      <c r="F58" s="115">
        <v>11</v>
      </c>
      <c r="G58" s="116"/>
      <c r="H58" s="116"/>
      <c r="I58" s="115">
        <v>1</v>
      </c>
      <c r="J58" s="115"/>
      <c r="K58" s="115">
        <v>4</v>
      </c>
      <c r="L58" s="116"/>
      <c r="M58" s="115">
        <v>11</v>
      </c>
      <c r="N58" s="115"/>
      <c r="O58" s="115">
        <v>1</v>
      </c>
      <c r="P58" s="115"/>
      <c r="Q58" s="115"/>
      <c r="R58" s="116">
        <v>4</v>
      </c>
      <c r="S58" s="116"/>
      <c r="T58" s="115">
        <v>6</v>
      </c>
      <c r="U58" s="115">
        <v>1</v>
      </c>
      <c r="V58" s="115">
        <v>52</v>
      </c>
      <c r="W58" s="116">
        <v>2</v>
      </c>
      <c r="X58" s="115"/>
      <c r="Y58" s="115"/>
      <c r="Z58" s="115">
        <v>1</v>
      </c>
      <c r="AA58" s="115">
        <v>1</v>
      </c>
      <c r="AB58" s="117">
        <f t="shared" si="1"/>
        <v>223</v>
      </c>
      <c r="AC58" s="40"/>
      <c r="AD58" s="40"/>
    </row>
    <row r="59" spans="1:30" x14ac:dyDescent="0.2">
      <c r="A59" s="114" t="s">
        <v>51</v>
      </c>
      <c r="B59" s="115"/>
      <c r="C59" s="115">
        <v>1</v>
      </c>
      <c r="D59" s="115"/>
      <c r="E59" s="115">
        <v>1</v>
      </c>
      <c r="F59" s="115">
        <v>5</v>
      </c>
      <c r="G59" s="115"/>
      <c r="H59" s="116"/>
      <c r="I59" s="116"/>
      <c r="J59" s="115">
        <v>3</v>
      </c>
      <c r="K59" s="115"/>
      <c r="L59" s="116"/>
      <c r="M59" s="115">
        <v>2</v>
      </c>
      <c r="N59" s="115"/>
      <c r="O59" s="115"/>
      <c r="P59" s="115"/>
      <c r="Q59" s="115"/>
      <c r="R59" s="115"/>
      <c r="S59" s="116"/>
      <c r="T59" s="116">
        <v>1</v>
      </c>
      <c r="U59" s="115"/>
      <c r="V59" s="115">
        <v>2</v>
      </c>
      <c r="W59" s="116">
        <v>1</v>
      </c>
      <c r="X59" s="115"/>
      <c r="Y59" s="115">
        <v>1</v>
      </c>
      <c r="Z59" s="115"/>
      <c r="AA59" s="115"/>
      <c r="AB59" s="117">
        <f t="shared" si="1"/>
        <v>17</v>
      </c>
    </row>
    <row r="60" spans="1:30" x14ac:dyDescent="0.2">
      <c r="A60" s="114" t="s">
        <v>52</v>
      </c>
      <c r="B60" s="116"/>
      <c r="C60" s="115"/>
      <c r="D60" s="115">
        <v>6</v>
      </c>
      <c r="E60" s="115"/>
      <c r="F60" s="115">
        <v>1</v>
      </c>
      <c r="G60" s="116"/>
      <c r="H60" s="116"/>
      <c r="I60" s="116"/>
      <c r="J60" s="116"/>
      <c r="K60" s="115"/>
      <c r="L60" s="116"/>
      <c r="M60" s="116">
        <v>3</v>
      </c>
      <c r="N60" s="115"/>
      <c r="O60" s="115"/>
      <c r="P60" s="115"/>
      <c r="Q60" s="115"/>
      <c r="R60" s="116">
        <v>1</v>
      </c>
      <c r="S60" s="116"/>
      <c r="T60" s="116"/>
      <c r="U60" s="116"/>
      <c r="V60" s="115">
        <v>1</v>
      </c>
      <c r="W60" s="116"/>
      <c r="X60" s="116"/>
      <c r="Y60" s="115"/>
      <c r="Z60" s="115"/>
      <c r="AA60" s="115"/>
      <c r="AB60" s="117">
        <f t="shared" si="1"/>
        <v>12</v>
      </c>
    </row>
    <row r="61" spans="1:30" x14ac:dyDescent="0.2">
      <c r="A61" s="114" t="s">
        <v>53</v>
      </c>
      <c r="B61" s="115">
        <v>15</v>
      </c>
      <c r="C61" s="115"/>
      <c r="D61" s="116">
        <v>31</v>
      </c>
      <c r="E61" s="115">
        <v>3</v>
      </c>
      <c r="F61" s="115">
        <v>37</v>
      </c>
      <c r="G61" s="116"/>
      <c r="H61" s="116"/>
      <c r="I61" s="116"/>
      <c r="J61" s="116">
        <v>1</v>
      </c>
      <c r="K61" s="115">
        <v>4</v>
      </c>
      <c r="L61" s="116"/>
      <c r="M61" s="115">
        <v>1</v>
      </c>
      <c r="N61" s="115"/>
      <c r="O61" s="116"/>
      <c r="P61" s="115"/>
      <c r="Q61" s="115"/>
      <c r="R61" s="116">
        <v>8</v>
      </c>
      <c r="S61" s="116">
        <v>1</v>
      </c>
      <c r="T61" s="116">
        <v>7</v>
      </c>
      <c r="U61" s="116"/>
      <c r="V61" s="115">
        <v>72</v>
      </c>
      <c r="W61" s="116">
        <v>7</v>
      </c>
      <c r="X61" s="115"/>
      <c r="Y61" s="115">
        <v>4</v>
      </c>
      <c r="Z61" s="116">
        <v>4</v>
      </c>
      <c r="AA61" s="115"/>
      <c r="AB61" s="117">
        <f t="shared" si="1"/>
        <v>195</v>
      </c>
    </row>
    <row r="62" spans="1:30" x14ac:dyDescent="0.2">
      <c r="A62" s="114" t="s">
        <v>54</v>
      </c>
      <c r="B62" s="115">
        <v>13</v>
      </c>
      <c r="C62" s="115">
        <v>13</v>
      </c>
      <c r="D62" s="115">
        <v>242</v>
      </c>
      <c r="E62" s="115">
        <v>31</v>
      </c>
      <c r="F62" s="115">
        <v>87</v>
      </c>
      <c r="G62" s="115">
        <v>14</v>
      </c>
      <c r="H62" s="116"/>
      <c r="I62" s="115">
        <v>11</v>
      </c>
      <c r="J62" s="115">
        <v>1</v>
      </c>
      <c r="K62" s="115">
        <v>17</v>
      </c>
      <c r="L62" s="116"/>
      <c r="M62" s="115">
        <v>12</v>
      </c>
      <c r="N62" s="115"/>
      <c r="O62" s="115">
        <v>2</v>
      </c>
      <c r="P62" s="115">
        <v>1</v>
      </c>
      <c r="Q62" s="115"/>
      <c r="R62" s="115">
        <v>32</v>
      </c>
      <c r="S62" s="116">
        <v>2</v>
      </c>
      <c r="T62" s="115">
        <v>21</v>
      </c>
      <c r="U62" s="115"/>
      <c r="V62" s="115">
        <v>151</v>
      </c>
      <c r="W62" s="116">
        <v>5</v>
      </c>
      <c r="X62" s="115"/>
      <c r="Y62" s="115">
        <v>8</v>
      </c>
      <c r="Z62" s="115">
        <v>3</v>
      </c>
      <c r="AA62" s="115">
        <v>4</v>
      </c>
      <c r="AB62" s="117">
        <f t="shared" si="1"/>
        <v>670</v>
      </c>
    </row>
    <row r="63" spans="1:30" x14ac:dyDescent="0.2">
      <c r="A63" s="114" t="s">
        <v>55</v>
      </c>
      <c r="B63" s="115"/>
      <c r="C63" s="115"/>
      <c r="D63" s="115">
        <v>8</v>
      </c>
      <c r="E63" s="115">
        <v>3</v>
      </c>
      <c r="F63" s="115">
        <v>2</v>
      </c>
      <c r="G63" s="116"/>
      <c r="H63" s="116"/>
      <c r="I63" s="116">
        <v>2</v>
      </c>
      <c r="J63" s="115"/>
      <c r="K63" s="115">
        <v>2</v>
      </c>
      <c r="L63" s="116"/>
      <c r="M63" s="115">
        <v>3</v>
      </c>
      <c r="N63" s="115"/>
      <c r="O63" s="115"/>
      <c r="P63" s="115"/>
      <c r="Q63" s="115"/>
      <c r="R63" s="116">
        <v>5</v>
      </c>
      <c r="S63" s="116"/>
      <c r="T63" s="116">
        <v>2</v>
      </c>
      <c r="U63" s="115"/>
      <c r="V63" s="115">
        <v>13</v>
      </c>
      <c r="W63" s="116"/>
      <c r="X63" s="115"/>
      <c r="Y63" s="115"/>
      <c r="Z63" s="115"/>
      <c r="AA63" s="115"/>
      <c r="AB63" s="117">
        <f t="shared" si="1"/>
        <v>40</v>
      </c>
    </row>
    <row r="64" spans="1:30" x14ac:dyDescent="0.2">
      <c r="A64" s="118" t="s">
        <v>121</v>
      </c>
      <c r="B64" s="63">
        <f>SUM(B5:B63)</f>
        <v>262</v>
      </c>
      <c r="C64" s="63">
        <f t="shared" ref="C64:AB64" si="2">SUM(C5:C63)</f>
        <v>236</v>
      </c>
      <c r="D64" s="63">
        <f t="shared" si="2"/>
        <v>3467</v>
      </c>
      <c r="E64" s="63">
        <f t="shared" si="2"/>
        <v>692</v>
      </c>
      <c r="F64" s="63">
        <f t="shared" si="2"/>
        <v>1868</v>
      </c>
      <c r="G64" s="63">
        <f t="shared" si="2"/>
        <v>123</v>
      </c>
      <c r="H64" s="63">
        <f t="shared" si="2"/>
        <v>10</v>
      </c>
      <c r="I64" s="63">
        <f t="shared" si="2"/>
        <v>157</v>
      </c>
      <c r="J64" s="63">
        <f t="shared" si="2"/>
        <v>108</v>
      </c>
      <c r="K64" s="63">
        <f t="shared" si="2"/>
        <v>825</v>
      </c>
      <c r="L64" s="63">
        <f t="shared" si="2"/>
        <v>11</v>
      </c>
      <c r="M64" s="63">
        <f t="shared" si="2"/>
        <v>1098</v>
      </c>
      <c r="N64" s="63">
        <f t="shared" si="2"/>
        <v>18</v>
      </c>
      <c r="O64" s="63">
        <f t="shared" si="2"/>
        <v>33</v>
      </c>
      <c r="P64" s="63">
        <f t="shared" si="2"/>
        <v>5</v>
      </c>
      <c r="Q64" s="63">
        <f t="shared" si="2"/>
        <v>1</v>
      </c>
      <c r="R64" s="63">
        <f t="shared" si="2"/>
        <v>603</v>
      </c>
      <c r="S64" s="63">
        <f t="shared" si="2"/>
        <v>48</v>
      </c>
      <c r="T64" s="63">
        <f t="shared" si="2"/>
        <v>792</v>
      </c>
      <c r="U64" s="63">
        <f t="shared" si="2"/>
        <v>29</v>
      </c>
      <c r="V64" s="63">
        <f t="shared" si="2"/>
        <v>2174</v>
      </c>
      <c r="W64" s="63">
        <f t="shared" si="2"/>
        <v>79</v>
      </c>
      <c r="X64" s="63">
        <f t="shared" si="2"/>
        <v>9</v>
      </c>
      <c r="Y64" s="63">
        <f t="shared" si="2"/>
        <v>183</v>
      </c>
      <c r="Z64" s="63">
        <f t="shared" si="2"/>
        <v>92</v>
      </c>
      <c r="AA64" s="63">
        <f t="shared" si="2"/>
        <v>100</v>
      </c>
      <c r="AB64" s="63">
        <f t="shared" si="2"/>
        <v>13023</v>
      </c>
    </row>
  </sheetData>
  <mergeCells count="4">
    <mergeCell ref="AB3:AB4"/>
    <mergeCell ref="A3:A4"/>
    <mergeCell ref="A1:AB1"/>
    <mergeCell ref="A2:AB2"/>
  </mergeCells>
  <phoneticPr fontId="2" type="noConversion"/>
  <pageMargins left="0.23622047244094491" right="0.47244094488188981" top="0.59055118110236227" bottom="0.62992125984251968" header="0.35433070866141736" footer="0.39370078740157483"/>
  <pageSetup paperSize="9" scale="83" fitToHeight="2" orientation="landscape" horizontalDpi="300" verticalDpi="300" r:id="rId1"/>
  <headerFooter alignWithMargins="0">
    <oddHeader>&amp;LΥΠΕΣ-ΔΗΔ&amp;RΕΥΡΩΕΚΛΟΓΕΣ 2024</oddHeader>
    <oddFooter>&amp;C&amp;"Arial,Έντονα Πλάγια"&amp;8σελ. &amp;P από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workbookViewId="0">
      <selection activeCell="A2" sqref="A1:E1048576"/>
    </sheetView>
  </sheetViews>
  <sheetFormatPr defaultRowHeight="12.75" x14ac:dyDescent="0.2"/>
  <cols>
    <col min="1" max="1" width="5.28515625" style="48" customWidth="1"/>
    <col min="2" max="2" width="29.5703125" style="49" customWidth="1"/>
    <col min="3" max="3" width="15.28515625" style="45" customWidth="1"/>
    <col min="4" max="4" width="12" style="45" customWidth="1"/>
    <col min="5" max="5" width="16.7109375" style="45" customWidth="1"/>
    <col min="9" max="9" width="21.140625" bestFit="1" customWidth="1"/>
    <col min="10" max="10" width="19.42578125" bestFit="1" customWidth="1"/>
  </cols>
  <sheetData>
    <row r="1" spans="1:10" s="13" customFormat="1" ht="35.25" customHeight="1" x14ac:dyDescent="0.2">
      <c r="A1" s="120" t="s">
        <v>180</v>
      </c>
      <c r="B1" s="121"/>
      <c r="C1" s="121"/>
      <c r="D1" s="121"/>
      <c r="E1" s="122"/>
    </row>
    <row r="2" spans="1:10" s="2" customFormat="1" x14ac:dyDescent="0.2">
      <c r="A2" s="37" t="s">
        <v>126</v>
      </c>
      <c r="B2" s="37" t="s">
        <v>112</v>
      </c>
      <c r="C2" s="38" t="s">
        <v>113</v>
      </c>
      <c r="D2" s="38" t="s">
        <v>114</v>
      </c>
      <c r="E2" s="39" t="s">
        <v>115</v>
      </c>
      <c r="H2" s="2" t="s">
        <v>181</v>
      </c>
      <c r="I2" s="2" t="s">
        <v>197</v>
      </c>
      <c r="J2" s="2" t="s">
        <v>182</v>
      </c>
    </row>
    <row r="3" spans="1:10" x14ac:dyDescent="0.2">
      <c r="A3" s="41" t="s">
        <v>56</v>
      </c>
      <c r="B3" s="42" t="s">
        <v>0</v>
      </c>
      <c r="C3" s="43">
        <v>118618</v>
      </c>
      <c r="D3" s="43">
        <v>118818</v>
      </c>
      <c r="E3" s="44">
        <f>C3+D3</f>
        <v>237436</v>
      </c>
      <c r="H3" s="2" t="str">
        <f>C2</f>
        <v>ΑΝΔΡΕΣ</v>
      </c>
      <c r="I3" s="23">
        <v>4755686</v>
      </c>
      <c r="J3" s="9">
        <v>4810075</v>
      </c>
    </row>
    <row r="4" spans="1:10" x14ac:dyDescent="0.2">
      <c r="A4" s="41" t="s">
        <v>57</v>
      </c>
      <c r="B4" s="42" t="s">
        <v>1</v>
      </c>
      <c r="C4" s="43">
        <v>46606</v>
      </c>
      <c r="D4" s="43">
        <v>48491</v>
      </c>
      <c r="E4" s="44">
        <f t="shared" ref="E4:E61" si="0">C4+D4</f>
        <v>95097</v>
      </c>
      <c r="H4" s="2" t="str">
        <f>D2</f>
        <v>ΓΥΝΑΙΚΕΣ</v>
      </c>
      <c r="I4" s="26">
        <v>5040644</v>
      </c>
      <c r="J4" s="23">
        <v>5112219</v>
      </c>
    </row>
    <row r="5" spans="1:10" x14ac:dyDescent="0.2">
      <c r="A5" s="41" t="s">
        <v>58</v>
      </c>
      <c r="B5" s="42" t="s">
        <v>2</v>
      </c>
      <c r="C5" s="43">
        <v>62500</v>
      </c>
      <c r="D5" s="43">
        <v>62422</v>
      </c>
      <c r="E5" s="44">
        <f t="shared" si="0"/>
        <v>124922</v>
      </c>
      <c r="G5" s="6"/>
      <c r="H5" s="2" t="s">
        <v>115</v>
      </c>
      <c r="I5" s="23">
        <v>9796330</v>
      </c>
      <c r="J5" s="9">
        <v>9922294</v>
      </c>
    </row>
    <row r="6" spans="1:10" x14ac:dyDescent="0.2">
      <c r="A6" s="41" t="s">
        <v>59</v>
      </c>
      <c r="B6" s="42" t="s">
        <v>3</v>
      </c>
      <c r="C6" s="43">
        <v>39469</v>
      </c>
      <c r="D6" s="43">
        <v>39899</v>
      </c>
      <c r="E6" s="44">
        <f t="shared" si="0"/>
        <v>79368</v>
      </c>
    </row>
    <row r="7" spans="1:10" x14ac:dyDescent="0.2">
      <c r="A7" s="41" t="s">
        <v>60</v>
      </c>
      <c r="B7" s="42" t="s">
        <v>162</v>
      </c>
      <c r="C7" s="43">
        <v>214905</v>
      </c>
      <c r="D7" s="43">
        <v>253418</v>
      </c>
      <c r="E7" s="44">
        <f t="shared" si="0"/>
        <v>468323</v>
      </c>
    </row>
    <row r="8" spans="1:10" x14ac:dyDescent="0.2">
      <c r="A8" s="41" t="s">
        <v>61</v>
      </c>
      <c r="B8" s="42" t="s">
        <v>169</v>
      </c>
      <c r="C8" s="43">
        <v>238697</v>
      </c>
      <c r="D8" s="43">
        <v>271253</v>
      </c>
      <c r="E8" s="44">
        <f t="shared" si="0"/>
        <v>509950</v>
      </c>
    </row>
    <row r="9" spans="1:10" x14ac:dyDescent="0.2">
      <c r="A9" s="41" t="s">
        <v>62</v>
      </c>
      <c r="B9" s="42" t="s">
        <v>170</v>
      </c>
      <c r="C9" s="43">
        <v>177074</v>
      </c>
      <c r="D9" s="43">
        <v>191190</v>
      </c>
      <c r="E9" s="44">
        <f t="shared" si="0"/>
        <v>368264</v>
      </c>
      <c r="H9" s="6"/>
    </row>
    <row r="10" spans="1:10" x14ac:dyDescent="0.2">
      <c r="A10" s="41" t="s">
        <v>63</v>
      </c>
      <c r="B10" s="42" t="s">
        <v>171</v>
      </c>
      <c r="C10" s="43">
        <v>284676</v>
      </c>
      <c r="D10" s="43">
        <v>323682</v>
      </c>
      <c r="E10" s="44">
        <f t="shared" si="0"/>
        <v>608358</v>
      </c>
    </row>
    <row r="11" spans="1:10" x14ac:dyDescent="0.2">
      <c r="A11" s="41" t="s">
        <v>64</v>
      </c>
      <c r="B11" s="42" t="s">
        <v>172</v>
      </c>
      <c r="C11" s="43">
        <v>172858</v>
      </c>
      <c r="D11" s="43">
        <v>185506</v>
      </c>
      <c r="E11" s="44">
        <f t="shared" si="0"/>
        <v>358364</v>
      </c>
    </row>
    <row r="12" spans="1:10" x14ac:dyDescent="0.2">
      <c r="A12" s="41" t="s">
        <v>65</v>
      </c>
      <c r="B12" s="42" t="s">
        <v>173</v>
      </c>
      <c r="C12" s="43">
        <v>63845</v>
      </c>
      <c r="D12" s="43">
        <v>67365</v>
      </c>
      <c r="E12" s="44">
        <f t="shared" si="0"/>
        <v>131210</v>
      </c>
    </row>
    <row r="13" spans="1:10" x14ac:dyDescent="0.2">
      <c r="A13" s="41" t="s">
        <v>66</v>
      </c>
      <c r="B13" s="42" t="s">
        <v>163</v>
      </c>
      <c r="C13" s="43">
        <v>90667</v>
      </c>
      <c r="D13" s="43">
        <v>102907</v>
      </c>
      <c r="E13" s="44">
        <f t="shared" si="0"/>
        <v>193574</v>
      </c>
    </row>
    <row r="14" spans="1:10" x14ac:dyDescent="0.2">
      <c r="A14" s="41" t="s">
        <v>67</v>
      </c>
      <c r="B14" s="42" t="s">
        <v>164</v>
      </c>
      <c r="C14" s="43">
        <v>128883</v>
      </c>
      <c r="D14" s="43">
        <v>141545</v>
      </c>
      <c r="E14" s="44">
        <f t="shared" si="0"/>
        <v>270428</v>
      </c>
    </row>
    <row r="15" spans="1:10" x14ac:dyDescent="0.2">
      <c r="A15" s="41" t="s">
        <v>68</v>
      </c>
      <c r="B15" s="42" t="s">
        <v>9</v>
      </c>
      <c r="C15" s="43">
        <v>137188</v>
      </c>
      <c r="D15" s="43">
        <v>143767</v>
      </c>
      <c r="E15" s="44">
        <f t="shared" si="0"/>
        <v>280955</v>
      </c>
    </row>
    <row r="16" spans="1:10" x14ac:dyDescent="0.2">
      <c r="A16" s="41" t="s">
        <v>69</v>
      </c>
      <c r="B16" s="42" t="s">
        <v>10</v>
      </c>
      <c r="C16" s="43">
        <v>52227</v>
      </c>
      <c r="D16" s="43">
        <v>54631</v>
      </c>
      <c r="E16" s="44">
        <f t="shared" si="0"/>
        <v>106858</v>
      </c>
    </row>
    <row r="17" spans="1:5" x14ac:dyDescent="0.2">
      <c r="A17" s="41" t="s">
        <v>70</v>
      </c>
      <c r="B17" s="42" t="s">
        <v>11</v>
      </c>
      <c r="C17" s="43">
        <v>21294</v>
      </c>
      <c r="D17" s="43">
        <v>20550</v>
      </c>
      <c r="E17" s="44">
        <f t="shared" si="0"/>
        <v>41844</v>
      </c>
    </row>
    <row r="18" spans="1:5" x14ac:dyDescent="0.2">
      <c r="A18" s="41" t="s">
        <v>71</v>
      </c>
      <c r="B18" s="42" t="s">
        <v>12</v>
      </c>
      <c r="C18" s="43">
        <v>57037</v>
      </c>
      <c r="D18" s="43">
        <v>60176</v>
      </c>
      <c r="E18" s="44">
        <f t="shared" si="0"/>
        <v>117213</v>
      </c>
    </row>
    <row r="19" spans="1:5" x14ac:dyDescent="0.2">
      <c r="A19" s="41" t="s">
        <v>72</v>
      </c>
      <c r="B19" s="42" t="s">
        <v>13</v>
      </c>
      <c r="C19" s="43">
        <v>95785</v>
      </c>
      <c r="D19" s="43">
        <v>95187</v>
      </c>
      <c r="E19" s="44">
        <f t="shared" si="0"/>
        <v>190972</v>
      </c>
    </row>
    <row r="20" spans="1:5" x14ac:dyDescent="0.2">
      <c r="A20" s="41" t="s">
        <v>73</v>
      </c>
      <c r="B20" s="42" t="s">
        <v>14</v>
      </c>
      <c r="C20" s="43">
        <v>80546</v>
      </c>
      <c r="D20" s="43">
        <v>81422</v>
      </c>
      <c r="E20" s="44">
        <f t="shared" si="0"/>
        <v>161968</v>
      </c>
    </row>
    <row r="21" spans="1:5" x14ac:dyDescent="0.2">
      <c r="A21" s="41" t="s">
        <v>74</v>
      </c>
      <c r="B21" s="42" t="s">
        <v>15</v>
      </c>
      <c r="C21" s="43">
        <v>98952</v>
      </c>
      <c r="D21" s="43">
        <v>102632</v>
      </c>
      <c r="E21" s="44">
        <f t="shared" si="0"/>
        <v>201584</v>
      </c>
    </row>
    <row r="22" spans="1:5" x14ac:dyDescent="0.2">
      <c r="A22" s="41" t="s">
        <v>75</v>
      </c>
      <c r="B22" s="42" t="s">
        <v>16</v>
      </c>
      <c r="C22" s="43">
        <v>15451</v>
      </c>
      <c r="D22" s="43">
        <v>15033</v>
      </c>
      <c r="E22" s="44">
        <f t="shared" si="0"/>
        <v>30484</v>
      </c>
    </row>
    <row r="23" spans="1:5" x14ac:dyDescent="0.2">
      <c r="A23" s="41" t="s">
        <v>76</v>
      </c>
      <c r="B23" s="42" t="s">
        <v>17</v>
      </c>
      <c r="C23" s="43">
        <v>20849</v>
      </c>
      <c r="D23" s="43">
        <v>21195</v>
      </c>
      <c r="E23" s="44">
        <f t="shared" si="0"/>
        <v>42044</v>
      </c>
    </row>
    <row r="24" spans="1:5" x14ac:dyDescent="0.2">
      <c r="A24" s="41" t="s">
        <v>77</v>
      </c>
      <c r="B24" s="42" t="s">
        <v>18</v>
      </c>
      <c r="C24" s="43">
        <v>84007</v>
      </c>
      <c r="D24" s="43">
        <v>84882</v>
      </c>
      <c r="E24" s="44">
        <f t="shared" si="0"/>
        <v>168889</v>
      </c>
    </row>
    <row r="25" spans="1:5" x14ac:dyDescent="0.2">
      <c r="A25" s="41" t="s">
        <v>78</v>
      </c>
      <c r="B25" s="42" t="s">
        <v>19</v>
      </c>
      <c r="C25" s="43">
        <v>66866</v>
      </c>
      <c r="D25" s="43">
        <v>70125</v>
      </c>
      <c r="E25" s="44">
        <f t="shared" si="0"/>
        <v>136991</v>
      </c>
    </row>
    <row r="26" spans="1:5" x14ac:dyDescent="0.2">
      <c r="A26" s="41" t="s">
        <v>79</v>
      </c>
      <c r="B26" s="42" t="s">
        <v>20</v>
      </c>
      <c r="C26" s="43">
        <v>126438</v>
      </c>
      <c r="D26" s="43">
        <v>130455</v>
      </c>
      <c r="E26" s="44">
        <f t="shared" si="0"/>
        <v>256893</v>
      </c>
    </row>
    <row r="27" spans="1:5" x14ac:dyDescent="0.2">
      <c r="A27" s="41" t="s">
        <v>80</v>
      </c>
      <c r="B27" s="42" t="s">
        <v>21</v>
      </c>
      <c r="C27" s="43">
        <v>30870</v>
      </c>
      <c r="D27" s="43">
        <v>30017</v>
      </c>
      <c r="E27" s="44">
        <f t="shared" si="0"/>
        <v>60887</v>
      </c>
    </row>
    <row r="28" spans="1:5" x14ac:dyDescent="0.2">
      <c r="A28" s="41" t="s">
        <v>81</v>
      </c>
      <c r="B28" s="42" t="s">
        <v>165</v>
      </c>
      <c r="C28" s="43">
        <v>249580</v>
      </c>
      <c r="D28" s="43">
        <v>280719</v>
      </c>
      <c r="E28" s="44">
        <f t="shared" si="0"/>
        <v>530299</v>
      </c>
    </row>
    <row r="29" spans="1:5" x14ac:dyDescent="0.2">
      <c r="A29" s="41" t="s">
        <v>82</v>
      </c>
      <c r="B29" s="42" t="s">
        <v>166</v>
      </c>
      <c r="C29" s="43">
        <v>143702</v>
      </c>
      <c r="D29" s="43">
        <v>152050</v>
      </c>
      <c r="E29" s="44">
        <f t="shared" si="0"/>
        <v>295752</v>
      </c>
    </row>
    <row r="30" spans="1:5" x14ac:dyDescent="0.2">
      <c r="A30" s="41" t="s">
        <v>83</v>
      </c>
      <c r="B30" s="42" t="s">
        <v>24</v>
      </c>
      <c r="C30" s="43">
        <v>84192</v>
      </c>
      <c r="D30" s="43">
        <v>86934</v>
      </c>
      <c r="E30" s="44">
        <f t="shared" si="0"/>
        <v>171126</v>
      </c>
    </row>
    <row r="31" spans="1:5" x14ac:dyDescent="0.2">
      <c r="A31" s="41" t="s">
        <v>84</v>
      </c>
      <c r="B31" s="42" t="s">
        <v>25</v>
      </c>
      <c r="C31" s="43">
        <v>70361</v>
      </c>
      <c r="D31" s="43">
        <v>74413</v>
      </c>
      <c r="E31" s="44">
        <f t="shared" si="0"/>
        <v>144774</v>
      </c>
    </row>
    <row r="32" spans="1:5" x14ac:dyDescent="0.2">
      <c r="A32" s="41" t="s">
        <v>85</v>
      </c>
      <c r="B32" s="42" t="s">
        <v>26</v>
      </c>
      <c r="C32" s="43">
        <v>65107</v>
      </c>
      <c r="D32" s="43">
        <v>65393</v>
      </c>
      <c r="E32" s="44">
        <f t="shared" si="0"/>
        <v>130500</v>
      </c>
    </row>
    <row r="33" spans="1:5" x14ac:dyDescent="0.2">
      <c r="A33" s="41" t="s">
        <v>86</v>
      </c>
      <c r="B33" s="42" t="s">
        <v>27</v>
      </c>
      <c r="C33" s="43">
        <v>31014</v>
      </c>
      <c r="D33" s="43">
        <v>31690</v>
      </c>
      <c r="E33" s="44">
        <f t="shared" si="0"/>
        <v>62704</v>
      </c>
    </row>
    <row r="34" spans="1:5" x14ac:dyDescent="0.2">
      <c r="A34" s="41" t="s">
        <v>87</v>
      </c>
      <c r="B34" s="42" t="s">
        <v>28</v>
      </c>
      <c r="C34" s="43">
        <v>52160</v>
      </c>
      <c r="D34" s="43">
        <v>55185</v>
      </c>
      <c r="E34" s="44">
        <f t="shared" si="0"/>
        <v>107345</v>
      </c>
    </row>
    <row r="35" spans="1:5" x14ac:dyDescent="0.2">
      <c r="A35" s="41" t="s">
        <v>88</v>
      </c>
      <c r="B35" s="42" t="s">
        <v>29</v>
      </c>
      <c r="C35" s="43">
        <v>27152</v>
      </c>
      <c r="D35" s="43">
        <v>27656</v>
      </c>
      <c r="E35" s="44">
        <f t="shared" si="0"/>
        <v>54808</v>
      </c>
    </row>
    <row r="36" spans="1:5" x14ac:dyDescent="0.2">
      <c r="A36" s="41" t="s">
        <v>89</v>
      </c>
      <c r="B36" s="42" t="s">
        <v>30</v>
      </c>
      <c r="C36" s="43">
        <v>50909</v>
      </c>
      <c r="D36" s="43">
        <v>53187</v>
      </c>
      <c r="E36" s="44">
        <f t="shared" si="0"/>
        <v>104096</v>
      </c>
    </row>
    <row r="37" spans="1:5" x14ac:dyDescent="0.2">
      <c r="A37" s="41" t="s">
        <v>90</v>
      </c>
      <c r="B37" s="42" t="s">
        <v>31</v>
      </c>
      <c r="C37" s="43">
        <v>81213</v>
      </c>
      <c r="D37" s="43">
        <v>82073</v>
      </c>
      <c r="E37" s="44">
        <f t="shared" si="0"/>
        <v>163286</v>
      </c>
    </row>
    <row r="38" spans="1:5" x14ac:dyDescent="0.2">
      <c r="A38" s="41" t="s">
        <v>91</v>
      </c>
      <c r="B38" s="42" t="s">
        <v>32</v>
      </c>
      <c r="C38" s="43">
        <v>68337</v>
      </c>
      <c r="D38" s="43">
        <v>72720</v>
      </c>
      <c r="E38" s="44">
        <f t="shared" si="0"/>
        <v>141057</v>
      </c>
    </row>
    <row r="39" spans="1:5" x14ac:dyDescent="0.2">
      <c r="A39" s="41" t="s">
        <v>92</v>
      </c>
      <c r="B39" s="42" t="s">
        <v>33</v>
      </c>
      <c r="C39" s="43">
        <v>62648</v>
      </c>
      <c r="D39" s="43">
        <v>63953</v>
      </c>
      <c r="E39" s="44">
        <f t="shared" si="0"/>
        <v>126601</v>
      </c>
    </row>
    <row r="40" spans="1:5" x14ac:dyDescent="0.2">
      <c r="A40" s="41" t="s">
        <v>93</v>
      </c>
      <c r="B40" s="42" t="s">
        <v>34</v>
      </c>
      <c r="C40" s="43">
        <v>60543</v>
      </c>
      <c r="D40" s="43">
        <v>63217</v>
      </c>
      <c r="E40" s="44">
        <f t="shared" si="0"/>
        <v>123760</v>
      </c>
    </row>
    <row r="41" spans="1:5" x14ac:dyDescent="0.2">
      <c r="A41" s="41" t="s">
        <v>94</v>
      </c>
      <c r="B41" s="42" t="s">
        <v>35</v>
      </c>
      <c r="C41" s="43">
        <v>123707</v>
      </c>
      <c r="D41" s="43">
        <v>129674</v>
      </c>
      <c r="E41" s="44">
        <f t="shared" si="0"/>
        <v>253381</v>
      </c>
    </row>
    <row r="42" spans="1:5" x14ac:dyDescent="0.2">
      <c r="A42" s="41" t="s">
        <v>95</v>
      </c>
      <c r="B42" s="42" t="s">
        <v>36</v>
      </c>
      <c r="C42" s="43">
        <v>34011</v>
      </c>
      <c r="D42" s="43">
        <v>34670</v>
      </c>
      <c r="E42" s="44">
        <f t="shared" si="0"/>
        <v>68681</v>
      </c>
    </row>
    <row r="43" spans="1:5" x14ac:dyDescent="0.2">
      <c r="A43" s="41" t="s">
        <v>96</v>
      </c>
      <c r="B43" s="42" t="s">
        <v>37</v>
      </c>
      <c r="C43" s="43">
        <v>60787</v>
      </c>
      <c r="D43" s="43">
        <v>66275</v>
      </c>
      <c r="E43" s="44">
        <f t="shared" si="0"/>
        <v>127062</v>
      </c>
    </row>
    <row r="44" spans="1:5" x14ac:dyDescent="0.2">
      <c r="A44" s="41" t="s">
        <v>97</v>
      </c>
      <c r="B44" s="42" t="s">
        <v>38</v>
      </c>
      <c r="C44" s="43">
        <v>14579</v>
      </c>
      <c r="D44" s="43">
        <v>14710</v>
      </c>
      <c r="E44" s="44">
        <f t="shared" si="0"/>
        <v>29289</v>
      </c>
    </row>
    <row r="45" spans="1:5" x14ac:dyDescent="0.2">
      <c r="A45" s="41" t="s">
        <v>98</v>
      </c>
      <c r="B45" s="42" t="s">
        <v>39</v>
      </c>
      <c r="C45" s="43">
        <v>85131</v>
      </c>
      <c r="D45" s="43">
        <v>91337</v>
      </c>
      <c r="E45" s="44">
        <f t="shared" si="0"/>
        <v>176468</v>
      </c>
    </row>
    <row r="46" spans="1:5" x14ac:dyDescent="0.2">
      <c r="A46" s="41" t="s">
        <v>99</v>
      </c>
      <c r="B46" s="42" t="s">
        <v>40</v>
      </c>
      <c r="C46" s="43">
        <v>94887</v>
      </c>
      <c r="D46" s="43">
        <v>98939</v>
      </c>
      <c r="E46" s="44">
        <f t="shared" si="0"/>
        <v>193826</v>
      </c>
    </row>
    <row r="47" spans="1:5" x14ac:dyDescent="0.2">
      <c r="A47" s="41" t="s">
        <v>100</v>
      </c>
      <c r="B47" s="42" t="s">
        <v>41</v>
      </c>
      <c r="C47" s="43">
        <v>57966</v>
      </c>
      <c r="D47" s="43">
        <v>60888</v>
      </c>
      <c r="E47" s="44">
        <f t="shared" si="0"/>
        <v>118854</v>
      </c>
    </row>
    <row r="48" spans="1:5" x14ac:dyDescent="0.2">
      <c r="A48" s="41" t="s">
        <v>101</v>
      </c>
      <c r="B48" s="42" t="s">
        <v>42</v>
      </c>
      <c r="C48" s="43">
        <v>73222</v>
      </c>
      <c r="D48" s="43">
        <v>75276</v>
      </c>
      <c r="E48" s="44">
        <f t="shared" si="0"/>
        <v>148498</v>
      </c>
    </row>
    <row r="49" spans="1:5" x14ac:dyDescent="0.2">
      <c r="A49" s="41" t="s">
        <v>102</v>
      </c>
      <c r="B49" s="42" t="s">
        <v>43</v>
      </c>
      <c r="C49" s="43">
        <v>65183</v>
      </c>
      <c r="D49" s="43">
        <v>67443</v>
      </c>
      <c r="E49" s="44">
        <f t="shared" si="0"/>
        <v>132626</v>
      </c>
    </row>
    <row r="50" spans="1:5" x14ac:dyDescent="0.2">
      <c r="A50" s="41" t="s">
        <v>103</v>
      </c>
      <c r="B50" s="42" t="s">
        <v>44</v>
      </c>
      <c r="C50" s="43">
        <v>33744</v>
      </c>
      <c r="D50" s="43">
        <v>33414</v>
      </c>
      <c r="E50" s="44">
        <f t="shared" si="0"/>
        <v>67158</v>
      </c>
    </row>
    <row r="51" spans="1:5" x14ac:dyDescent="0.2">
      <c r="A51" s="41" t="s">
        <v>104</v>
      </c>
      <c r="B51" s="42" t="s">
        <v>45</v>
      </c>
      <c r="C51" s="43">
        <v>36011</v>
      </c>
      <c r="D51" s="43">
        <v>36620</v>
      </c>
      <c r="E51" s="44">
        <f t="shared" si="0"/>
        <v>72631</v>
      </c>
    </row>
    <row r="52" spans="1:5" x14ac:dyDescent="0.2">
      <c r="A52" s="41" t="s">
        <v>105</v>
      </c>
      <c r="B52" s="42" t="s">
        <v>46</v>
      </c>
      <c r="C52" s="43">
        <v>57165</v>
      </c>
      <c r="D52" s="43">
        <v>61351</v>
      </c>
      <c r="E52" s="44">
        <f t="shared" si="0"/>
        <v>118516</v>
      </c>
    </row>
    <row r="53" spans="1:5" x14ac:dyDescent="0.2">
      <c r="A53" s="41" t="s">
        <v>106</v>
      </c>
      <c r="B53" s="42" t="s">
        <v>47</v>
      </c>
      <c r="C53" s="43">
        <v>24373</v>
      </c>
      <c r="D53" s="43">
        <v>25231</v>
      </c>
      <c r="E53" s="44">
        <f t="shared" si="0"/>
        <v>49604</v>
      </c>
    </row>
    <row r="54" spans="1:5" x14ac:dyDescent="0.2">
      <c r="A54" s="41" t="s">
        <v>107</v>
      </c>
      <c r="B54" s="42" t="s">
        <v>48</v>
      </c>
      <c r="C54" s="43">
        <v>112566</v>
      </c>
      <c r="D54" s="43">
        <v>115632</v>
      </c>
      <c r="E54" s="44">
        <f t="shared" si="0"/>
        <v>228198</v>
      </c>
    </row>
    <row r="55" spans="1:5" x14ac:dyDescent="0.2">
      <c r="A55" s="41" t="s">
        <v>108</v>
      </c>
      <c r="B55" s="42" t="s">
        <v>49</v>
      </c>
      <c r="C55" s="43">
        <v>73603</v>
      </c>
      <c r="D55" s="43">
        <v>73994</v>
      </c>
      <c r="E55" s="44">
        <f t="shared" si="0"/>
        <v>147597</v>
      </c>
    </row>
    <row r="56" spans="1:5" x14ac:dyDescent="0.2">
      <c r="A56" s="41" t="s">
        <v>109</v>
      </c>
      <c r="B56" s="42" t="s">
        <v>50</v>
      </c>
      <c r="C56" s="43">
        <v>72157</v>
      </c>
      <c r="D56" s="43">
        <v>75377</v>
      </c>
      <c r="E56" s="44">
        <f t="shared" si="0"/>
        <v>147534</v>
      </c>
    </row>
    <row r="57" spans="1:5" x14ac:dyDescent="0.2">
      <c r="A57" s="41" t="s">
        <v>110</v>
      </c>
      <c r="B57" s="42" t="s">
        <v>51</v>
      </c>
      <c r="C57" s="43">
        <v>44151</v>
      </c>
      <c r="D57" s="43">
        <v>45271</v>
      </c>
      <c r="E57" s="44">
        <f t="shared" si="0"/>
        <v>89422</v>
      </c>
    </row>
    <row r="58" spans="1:5" x14ac:dyDescent="0.2">
      <c r="A58" s="41" t="s">
        <v>111</v>
      </c>
      <c r="B58" s="42" t="s">
        <v>52</v>
      </c>
      <c r="C58" s="43">
        <v>21047</v>
      </c>
      <c r="D58" s="43">
        <v>21910</v>
      </c>
      <c r="E58" s="44">
        <f t="shared" si="0"/>
        <v>42957</v>
      </c>
    </row>
    <row r="59" spans="1:5" x14ac:dyDescent="0.2">
      <c r="A59" s="41" t="s">
        <v>174</v>
      </c>
      <c r="B59" s="42" t="s">
        <v>53</v>
      </c>
      <c r="C59" s="43">
        <v>51634</v>
      </c>
      <c r="D59" s="43">
        <v>53171</v>
      </c>
      <c r="E59" s="44">
        <f t="shared" si="0"/>
        <v>104805</v>
      </c>
    </row>
    <row r="60" spans="1:5" x14ac:dyDescent="0.2">
      <c r="A60" s="41" t="s">
        <v>175</v>
      </c>
      <c r="B60" s="42" t="s">
        <v>54</v>
      </c>
      <c r="C60" s="43">
        <v>70406</v>
      </c>
      <c r="D60" s="43">
        <v>73094</v>
      </c>
      <c r="E60" s="44">
        <f t="shared" si="0"/>
        <v>143500</v>
      </c>
    </row>
    <row r="61" spans="1:5" x14ac:dyDescent="0.2">
      <c r="A61" s="41" t="s">
        <v>176</v>
      </c>
      <c r="B61" s="42" t="s">
        <v>55</v>
      </c>
      <c r="C61" s="43">
        <v>30519</v>
      </c>
      <c r="D61" s="43">
        <v>32184</v>
      </c>
      <c r="E61" s="44">
        <f t="shared" si="0"/>
        <v>62703</v>
      </c>
    </row>
    <row r="62" spans="1:5" x14ac:dyDescent="0.2">
      <c r="A62" s="125" t="s">
        <v>115</v>
      </c>
      <c r="B62" s="126"/>
      <c r="C62" s="51">
        <f>SUM(C3:C61)</f>
        <v>4810075</v>
      </c>
      <c r="D62" s="51">
        <f>SUM(D3:D61)</f>
        <v>5112219</v>
      </c>
      <c r="E62" s="51">
        <f>SUM(E3:E61)</f>
        <v>9922294</v>
      </c>
    </row>
  </sheetData>
  <mergeCells count="2">
    <mergeCell ref="A1:E1"/>
    <mergeCell ref="A62:B62"/>
  </mergeCells>
  <phoneticPr fontId="0" type="noConversion"/>
  <pageMargins left="1.2598425196850394" right="0.6692913385826772" top="0.47244094488188981" bottom="0.6692913385826772" header="0.23622047244094491" footer="0.47244094488188981"/>
  <pageSetup paperSize="9" scale="96" orientation="portrait" verticalDpi="300" r:id="rId1"/>
  <headerFooter alignWithMargins="0">
    <oddHeader>&amp;LΥΠΕΣ-ΔΗΔ&amp;RΕΥΡΩΕΚΛΟΓΕΣ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workbookViewId="0">
      <selection activeCell="A4" sqref="A1:R1048576"/>
    </sheetView>
  </sheetViews>
  <sheetFormatPr defaultRowHeight="12.75" x14ac:dyDescent="0.2"/>
  <cols>
    <col min="1" max="1" width="4" style="48" bestFit="1" customWidth="1"/>
    <col min="2" max="2" width="28.85546875" style="49" bestFit="1" customWidth="1"/>
    <col min="3" max="3" width="9.140625" style="45" bestFit="1"/>
    <col min="4" max="4" width="9.140625" style="60" bestFit="1"/>
    <col min="5" max="5" width="11.42578125" style="45" bestFit="1" customWidth="1"/>
    <col min="6" max="6" width="9.140625" style="16"/>
    <col min="7" max="7" width="10" style="14" bestFit="1" customWidth="1"/>
    <col min="8" max="9" width="11.42578125" style="16" bestFit="1" customWidth="1"/>
    <col min="10" max="11" width="9.140625" style="16"/>
    <col min="12" max="12" width="16.7109375" style="16" bestFit="1" customWidth="1"/>
    <col min="13" max="13" width="21.42578125" style="16" customWidth="1"/>
    <col min="14" max="14" width="21" style="16" customWidth="1"/>
    <col min="15" max="15" width="19.42578125" style="16" bestFit="1" customWidth="1"/>
    <col min="16" max="18" width="9.140625" style="16"/>
  </cols>
  <sheetData>
    <row r="1" spans="1:18" s="12" customFormat="1" ht="21" customHeight="1" x14ac:dyDescent="0.2">
      <c r="A1" s="129" t="s">
        <v>198</v>
      </c>
      <c r="B1" s="130"/>
      <c r="C1" s="130"/>
      <c r="D1" s="130"/>
      <c r="E1" s="130"/>
      <c r="F1" s="130"/>
      <c r="G1" s="130"/>
      <c r="H1" s="130"/>
      <c r="I1" s="130"/>
      <c r="J1" s="52"/>
      <c r="K1" s="52"/>
      <c r="L1" s="52"/>
      <c r="M1" s="52"/>
      <c r="N1" s="52"/>
      <c r="O1" s="52"/>
      <c r="P1" s="52"/>
      <c r="Q1" s="52"/>
      <c r="R1" s="52"/>
    </row>
    <row r="2" spans="1:18" x14ac:dyDescent="0.2">
      <c r="A2" s="127" t="s">
        <v>126</v>
      </c>
      <c r="B2" s="133" t="s">
        <v>117</v>
      </c>
      <c r="C2" s="131" t="s">
        <v>113</v>
      </c>
      <c r="D2" s="132"/>
      <c r="E2" s="132"/>
      <c r="F2" s="131" t="s">
        <v>114</v>
      </c>
      <c r="G2" s="132"/>
      <c r="H2" s="132"/>
      <c r="I2" s="39" t="s">
        <v>128</v>
      </c>
      <c r="L2" s="53" t="s">
        <v>183</v>
      </c>
      <c r="M2" s="53" t="s">
        <v>182</v>
      </c>
      <c r="N2" s="53" t="s">
        <v>196</v>
      </c>
    </row>
    <row r="3" spans="1:18" s="2" customFormat="1" x14ac:dyDescent="0.2">
      <c r="A3" s="128"/>
      <c r="B3" s="128"/>
      <c r="C3" s="39" t="s">
        <v>199</v>
      </c>
      <c r="D3" s="39">
        <v>2019</v>
      </c>
      <c r="E3" s="39" t="s">
        <v>127</v>
      </c>
      <c r="F3" s="39" t="s">
        <v>199</v>
      </c>
      <c r="G3" s="39">
        <v>2019</v>
      </c>
      <c r="H3" s="39" t="s">
        <v>127</v>
      </c>
      <c r="I3" s="39" t="s">
        <v>127</v>
      </c>
      <c r="J3" s="40"/>
      <c r="K3" s="40"/>
      <c r="L3" s="53" t="str">
        <f>C2</f>
        <v>ΑΝΔΡΕΣ</v>
      </c>
      <c r="M3" s="54">
        <f>D63</f>
        <v>4810075</v>
      </c>
      <c r="N3" s="54">
        <f>C63</f>
        <v>4755686</v>
      </c>
      <c r="O3" s="40"/>
      <c r="P3" s="40"/>
      <c r="Q3" s="40"/>
      <c r="R3" s="40"/>
    </row>
    <row r="4" spans="1:18" x14ac:dyDescent="0.2">
      <c r="A4" s="55" t="s">
        <v>56</v>
      </c>
      <c r="B4" s="56" t="s">
        <v>0</v>
      </c>
      <c r="C4" s="43">
        <v>115472</v>
      </c>
      <c r="D4" s="43">
        <v>118618</v>
      </c>
      <c r="E4" s="57">
        <f>C4-D4</f>
        <v>-3146</v>
      </c>
      <c r="F4" s="43">
        <v>114652</v>
      </c>
      <c r="G4" s="43">
        <v>118818</v>
      </c>
      <c r="H4" s="57">
        <f>F4-G4</f>
        <v>-4166</v>
      </c>
      <c r="I4" s="58">
        <f>E4+H4</f>
        <v>-7312</v>
      </c>
      <c r="L4" s="53" t="str">
        <f>F2</f>
        <v>ΓΥΝΑΙΚΕΣ</v>
      </c>
      <c r="M4" s="54">
        <f>G63</f>
        <v>5112219</v>
      </c>
      <c r="N4" s="54">
        <f>F63</f>
        <v>5040644</v>
      </c>
    </row>
    <row r="5" spans="1:18" x14ac:dyDescent="0.2">
      <c r="A5" s="55" t="s">
        <v>57</v>
      </c>
      <c r="B5" s="56" t="s">
        <v>1</v>
      </c>
      <c r="C5" s="43">
        <v>45865</v>
      </c>
      <c r="D5" s="43">
        <v>46606</v>
      </c>
      <c r="E5" s="57">
        <f t="shared" ref="E5:E62" si="0">C5-D5</f>
        <v>-741</v>
      </c>
      <c r="F5" s="43">
        <v>47912</v>
      </c>
      <c r="G5" s="43">
        <v>48491</v>
      </c>
      <c r="H5" s="57">
        <f t="shared" ref="H5:H62" si="1">F5-G5</f>
        <v>-579</v>
      </c>
      <c r="I5" s="58">
        <f t="shared" ref="I5:I62" si="2">E5+H5</f>
        <v>-1320</v>
      </c>
      <c r="L5" s="40"/>
      <c r="M5" s="59"/>
      <c r="N5" s="59"/>
    </row>
    <row r="6" spans="1:18" x14ac:dyDescent="0.2">
      <c r="A6" s="55" t="s">
        <v>58</v>
      </c>
      <c r="B6" s="56" t="s">
        <v>2</v>
      </c>
      <c r="C6" s="43">
        <v>60311</v>
      </c>
      <c r="D6" s="43">
        <v>62500</v>
      </c>
      <c r="E6" s="57">
        <f t="shared" si="0"/>
        <v>-2189</v>
      </c>
      <c r="F6" s="43">
        <v>60350</v>
      </c>
      <c r="G6" s="43">
        <v>62422</v>
      </c>
      <c r="H6" s="57">
        <f t="shared" si="1"/>
        <v>-2072</v>
      </c>
      <c r="I6" s="58">
        <f t="shared" si="2"/>
        <v>-4261</v>
      </c>
    </row>
    <row r="7" spans="1:18" x14ac:dyDescent="0.2">
      <c r="A7" s="55" t="s">
        <v>59</v>
      </c>
      <c r="B7" s="56" t="s">
        <v>3</v>
      </c>
      <c r="C7" s="43">
        <v>37910</v>
      </c>
      <c r="D7" s="43">
        <v>39469</v>
      </c>
      <c r="E7" s="57">
        <f t="shared" si="0"/>
        <v>-1559</v>
      </c>
      <c r="F7" s="43">
        <v>37888</v>
      </c>
      <c r="G7" s="43">
        <v>39899</v>
      </c>
      <c r="H7" s="57">
        <f t="shared" si="1"/>
        <v>-2011</v>
      </c>
      <c r="I7" s="58">
        <f t="shared" si="2"/>
        <v>-3570</v>
      </c>
    </row>
    <row r="8" spans="1:18" x14ac:dyDescent="0.2">
      <c r="A8" s="55" t="s">
        <v>60</v>
      </c>
      <c r="B8" s="56" t="s">
        <v>162</v>
      </c>
      <c r="C8" s="43">
        <v>208189</v>
      </c>
      <c r="D8" s="43">
        <v>214905</v>
      </c>
      <c r="E8" s="57">
        <f t="shared" si="0"/>
        <v>-6716</v>
      </c>
      <c r="F8" s="43">
        <v>239764</v>
      </c>
      <c r="G8" s="43">
        <v>253418</v>
      </c>
      <c r="H8" s="57">
        <f t="shared" si="1"/>
        <v>-13654</v>
      </c>
      <c r="I8" s="58">
        <f t="shared" si="2"/>
        <v>-20370</v>
      </c>
    </row>
    <row r="9" spans="1:18" x14ac:dyDescent="0.2">
      <c r="A9" s="55" t="s">
        <v>61</v>
      </c>
      <c r="B9" s="56" t="s">
        <v>169</v>
      </c>
      <c r="C9" s="43">
        <v>241979</v>
      </c>
      <c r="D9" s="43">
        <v>238697</v>
      </c>
      <c r="E9" s="57">
        <f t="shared" si="0"/>
        <v>3282</v>
      </c>
      <c r="F9" s="43">
        <v>275045</v>
      </c>
      <c r="G9" s="43">
        <v>271253</v>
      </c>
      <c r="H9" s="57">
        <f t="shared" si="1"/>
        <v>3792</v>
      </c>
      <c r="I9" s="58">
        <f t="shared" si="2"/>
        <v>7074</v>
      </c>
    </row>
    <row r="10" spans="1:18" x14ac:dyDescent="0.2">
      <c r="A10" s="55" t="s">
        <v>62</v>
      </c>
      <c r="B10" s="56" t="s">
        <v>170</v>
      </c>
      <c r="C10" s="43">
        <v>176530</v>
      </c>
      <c r="D10" s="43">
        <v>177074</v>
      </c>
      <c r="E10" s="57">
        <f t="shared" si="0"/>
        <v>-544</v>
      </c>
      <c r="F10" s="43">
        <v>190190</v>
      </c>
      <c r="G10" s="43">
        <v>191190</v>
      </c>
      <c r="H10" s="57">
        <f t="shared" si="1"/>
        <v>-1000</v>
      </c>
      <c r="I10" s="58">
        <f t="shared" si="2"/>
        <v>-1544</v>
      </c>
    </row>
    <row r="11" spans="1:18" x14ac:dyDescent="0.2">
      <c r="A11" s="55" t="s">
        <v>63</v>
      </c>
      <c r="B11" s="56" t="s">
        <v>171</v>
      </c>
      <c r="C11" s="43">
        <v>284411</v>
      </c>
      <c r="D11" s="43">
        <v>284676</v>
      </c>
      <c r="E11" s="57">
        <f t="shared" si="0"/>
        <v>-265</v>
      </c>
      <c r="F11" s="43">
        <v>321846</v>
      </c>
      <c r="G11" s="43">
        <v>323682</v>
      </c>
      <c r="H11" s="57">
        <f t="shared" si="1"/>
        <v>-1836</v>
      </c>
      <c r="I11" s="58">
        <f t="shared" si="2"/>
        <v>-2101</v>
      </c>
    </row>
    <row r="12" spans="1:18" x14ac:dyDescent="0.2">
      <c r="A12" s="55" t="s">
        <v>64</v>
      </c>
      <c r="B12" s="56" t="s">
        <v>172</v>
      </c>
      <c r="C12" s="43">
        <v>180559</v>
      </c>
      <c r="D12" s="43">
        <v>172858</v>
      </c>
      <c r="E12" s="57">
        <f t="shared" si="0"/>
        <v>7701</v>
      </c>
      <c r="F12" s="43">
        <v>194362</v>
      </c>
      <c r="G12" s="43">
        <v>185506</v>
      </c>
      <c r="H12" s="57">
        <f t="shared" si="1"/>
        <v>8856</v>
      </c>
      <c r="I12" s="58">
        <f t="shared" si="2"/>
        <v>16557</v>
      </c>
    </row>
    <row r="13" spans="1:18" x14ac:dyDescent="0.2">
      <c r="A13" s="55" t="s">
        <v>65</v>
      </c>
      <c r="B13" s="56" t="s">
        <v>173</v>
      </c>
      <c r="C13" s="43">
        <v>64965</v>
      </c>
      <c r="D13" s="43">
        <v>63845</v>
      </c>
      <c r="E13" s="57">
        <f t="shared" si="0"/>
        <v>1120</v>
      </c>
      <c r="F13" s="43">
        <v>68762</v>
      </c>
      <c r="G13" s="43">
        <v>67365</v>
      </c>
      <c r="H13" s="57">
        <f t="shared" si="1"/>
        <v>1397</v>
      </c>
      <c r="I13" s="58">
        <f t="shared" si="2"/>
        <v>2517</v>
      </c>
    </row>
    <row r="14" spans="1:18" x14ac:dyDescent="0.2">
      <c r="A14" s="55" t="s">
        <v>66</v>
      </c>
      <c r="B14" s="56" t="s">
        <v>163</v>
      </c>
      <c r="C14" s="43">
        <v>87298</v>
      </c>
      <c r="D14" s="43">
        <v>90667</v>
      </c>
      <c r="E14" s="57">
        <f t="shared" si="0"/>
        <v>-3369</v>
      </c>
      <c r="F14" s="43">
        <v>97907</v>
      </c>
      <c r="G14" s="43">
        <v>102907</v>
      </c>
      <c r="H14" s="57">
        <f t="shared" si="1"/>
        <v>-5000</v>
      </c>
      <c r="I14" s="58">
        <f t="shared" si="2"/>
        <v>-8369</v>
      </c>
    </row>
    <row r="15" spans="1:18" x14ac:dyDescent="0.2">
      <c r="A15" s="55" t="s">
        <v>67</v>
      </c>
      <c r="B15" s="56" t="s">
        <v>164</v>
      </c>
      <c r="C15" s="43">
        <v>126281</v>
      </c>
      <c r="D15" s="43">
        <v>128883</v>
      </c>
      <c r="E15" s="57">
        <f t="shared" si="0"/>
        <v>-2602</v>
      </c>
      <c r="F15" s="43">
        <v>138014</v>
      </c>
      <c r="G15" s="43">
        <v>141545</v>
      </c>
      <c r="H15" s="57">
        <f t="shared" si="1"/>
        <v>-3531</v>
      </c>
      <c r="I15" s="58">
        <f t="shared" si="2"/>
        <v>-6133</v>
      </c>
    </row>
    <row r="16" spans="1:18" x14ac:dyDescent="0.2">
      <c r="A16" s="55" t="s">
        <v>68</v>
      </c>
      <c r="B16" s="56" t="s">
        <v>9</v>
      </c>
      <c r="C16" s="43">
        <v>136377</v>
      </c>
      <c r="D16" s="43">
        <v>137188</v>
      </c>
      <c r="E16" s="57">
        <f t="shared" si="0"/>
        <v>-811</v>
      </c>
      <c r="F16" s="43">
        <v>142698</v>
      </c>
      <c r="G16" s="43">
        <v>143767</v>
      </c>
      <c r="H16" s="57">
        <f t="shared" si="1"/>
        <v>-1069</v>
      </c>
      <c r="I16" s="58">
        <f t="shared" si="2"/>
        <v>-1880</v>
      </c>
    </row>
    <row r="17" spans="1:15" x14ac:dyDescent="0.2">
      <c r="A17" s="55" t="s">
        <v>69</v>
      </c>
      <c r="B17" s="56" t="s">
        <v>10</v>
      </c>
      <c r="C17" s="43">
        <v>50994</v>
      </c>
      <c r="D17" s="43">
        <v>52227</v>
      </c>
      <c r="E17" s="57">
        <f t="shared" si="0"/>
        <v>-1233</v>
      </c>
      <c r="F17" s="43">
        <v>53097</v>
      </c>
      <c r="G17" s="43">
        <v>54631</v>
      </c>
      <c r="H17" s="57">
        <f t="shared" si="1"/>
        <v>-1534</v>
      </c>
      <c r="I17" s="58">
        <f t="shared" si="2"/>
        <v>-2767</v>
      </c>
    </row>
    <row r="18" spans="1:15" x14ac:dyDescent="0.2">
      <c r="A18" s="55" t="s">
        <v>70</v>
      </c>
      <c r="B18" s="56" t="s">
        <v>11</v>
      </c>
      <c r="C18" s="43">
        <v>19962</v>
      </c>
      <c r="D18" s="43">
        <v>21294</v>
      </c>
      <c r="E18" s="57">
        <f t="shared" si="0"/>
        <v>-1332</v>
      </c>
      <c r="F18" s="43">
        <v>19358</v>
      </c>
      <c r="G18" s="43">
        <v>20550</v>
      </c>
      <c r="H18" s="57">
        <f t="shared" si="1"/>
        <v>-1192</v>
      </c>
      <c r="I18" s="58">
        <f t="shared" si="2"/>
        <v>-2524</v>
      </c>
    </row>
    <row r="19" spans="1:15" x14ac:dyDescent="0.2">
      <c r="A19" s="55" t="s">
        <v>71</v>
      </c>
      <c r="B19" s="56" t="s">
        <v>12</v>
      </c>
      <c r="C19" s="43">
        <v>55411</v>
      </c>
      <c r="D19" s="43">
        <v>57037</v>
      </c>
      <c r="E19" s="57">
        <f t="shared" si="0"/>
        <v>-1626</v>
      </c>
      <c r="F19" s="43">
        <v>58006</v>
      </c>
      <c r="G19" s="43">
        <v>60176</v>
      </c>
      <c r="H19" s="57">
        <f t="shared" si="1"/>
        <v>-2170</v>
      </c>
      <c r="I19" s="58">
        <f t="shared" si="2"/>
        <v>-3796</v>
      </c>
    </row>
    <row r="20" spans="1:15" x14ac:dyDescent="0.2">
      <c r="A20" s="55" t="s">
        <v>72</v>
      </c>
      <c r="B20" s="56" t="s">
        <v>13</v>
      </c>
      <c r="C20" s="43">
        <v>97826</v>
      </c>
      <c r="D20" s="43">
        <v>95785</v>
      </c>
      <c r="E20" s="57">
        <f t="shared" si="0"/>
        <v>2041</v>
      </c>
      <c r="F20" s="43">
        <v>97643</v>
      </c>
      <c r="G20" s="43">
        <v>95187</v>
      </c>
      <c r="H20" s="57">
        <f t="shared" si="1"/>
        <v>2456</v>
      </c>
      <c r="I20" s="58">
        <f t="shared" si="2"/>
        <v>4497</v>
      </c>
    </row>
    <row r="21" spans="1:15" x14ac:dyDescent="0.2">
      <c r="A21" s="55" t="s">
        <v>73</v>
      </c>
      <c r="B21" s="56" t="s">
        <v>14</v>
      </c>
      <c r="C21" s="43">
        <v>78713</v>
      </c>
      <c r="D21" s="43">
        <v>80546</v>
      </c>
      <c r="E21" s="57">
        <f t="shared" si="0"/>
        <v>-1833</v>
      </c>
      <c r="F21" s="43">
        <v>79524</v>
      </c>
      <c r="G21" s="43">
        <v>81422</v>
      </c>
      <c r="H21" s="57">
        <f t="shared" si="1"/>
        <v>-1898</v>
      </c>
      <c r="I21" s="58">
        <f t="shared" si="2"/>
        <v>-3731</v>
      </c>
    </row>
    <row r="22" spans="1:15" x14ac:dyDescent="0.2">
      <c r="A22" s="55" t="s">
        <v>74</v>
      </c>
      <c r="B22" s="56" t="s">
        <v>15</v>
      </c>
      <c r="C22" s="43">
        <v>97100</v>
      </c>
      <c r="D22" s="43">
        <v>98952</v>
      </c>
      <c r="E22" s="57">
        <f t="shared" si="0"/>
        <v>-1852</v>
      </c>
      <c r="F22" s="43">
        <v>101089</v>
      </c>
      <c r="G22" s="43">
        <v>102632</v>
      </c>
      <c r="H22" s="57">
        <f t="shared" si="1"/>
        <v>-1543</v>
      </c>
      <c r="I22" s="58">
        <f t="shared" si="2"/>
        <v>-3395</v>
      </c>
    </row>
    <row r="23" spans="1:15" x14ac:dyDescent="0.2">
      <c r="A23" s="55" t="s">
        <v>75</v>
      </c>
      <c r="B23" s="56" t="s">
        <v>16</v>
      </c>
      <c r="C23" s="43">
        <v>14674</v>
      </c>
      <c r="D23" s="43">
        <v>15451</v>
      </c>
      <c r="E23" s="57">
        <f t="shared" si="0"/>
        <v>-777</v>
      </c>
      <c r="F23" s="43">
        <v>14207</v>
      </c>
      <c r="G23" s="43">
        <v>15033</v>
      </c>
      <c r="H23" s="57">
        <f t="shared" si="1"/>
        <v>-826</v>
      </c>
      <c r="I23" s="58">
        <f t="shared" si="2"/>
        <v>-1603</v>
      </c>
    </row>
    <row r="24" spans="1:15" x14ac:dyDescent="0.2">
      <c r="A24" s="55" t="s">
        <v>76</v>
      </c>
      <c r="B24" s="56" t="s">
        <v>17</v>
      </c>
      <c r="C24" s="43">
        <v>20276</v>
      </c>
      <c r="D24" s="43">
        <v>20849</v>
      </c>
      <c r="E24" s="57">
        <f t="shared" si="0"/>
        <v>-573</v>
      </c>
      <c r="F24" s="43">
        <v>20447</v>
      </c>
      <c r="G24" s="43">
        <v>21195</v>
      </c>
      <c r="H24" s="57">
        <f t="shared" si="1"/>
        <v>-748</v>
      </c>
      <c r="I24" s="58">
        <f t="shared" si="2"/>
        <v>-1321</v>
      </c>
    </row>
    <row r="25" spans="1:15" x14ac:dyDescent="0.2">
      <c r="A25" s="55" t="s">
        <v>77</v>
      </c>
      <c r="B25" s="56" t="s">
        <v>18</v>
      </c>
      <c r="C25" s="43">
        <v>81952</v>
      </c>
      <c r="D25" s="43">
        <v>84007</v>
      </c>
      <c r="E25" s="57">
        <f t="shared" si="0"/>
        <v>-2055</v>
      </c>
      <c r="F25" s="43">
        <v>82474</v>
      </c>
      <c r="G25" s="43">
        <v>84882</v>
      </c>
      <c r="H25" s="57">
        <f t="shared" si="1"/>
        <v>-2408</v>
      </c>
      <c r="I25" s="58">
        <f t="shared" si="2"/>
        <v>-4463</v>
      </c>
      <c r="L25" s="53" t="str">
        <f>L2</f>
        <v>ΦΥΛΟ</v>
      </c>
      <c r="M25" s="53" t="s">
        <v>194</v>
      </c>
      <c r="N25" s="53" t="str">
        <f t="shared" ref="N25:O27" si="3">M2</f>
        <v>ΕΥΡΩΕΚΛΟΓΕΣ 2019</v>
      </c>
      <c r="O25" s="53" t="str">
        <f t="shared" si="3"/>
        <v>ΕΥΡΩΕΚΛΟΓΕΣ 2024</v>
      </c>
    </row>
    <row r="26" spans="1:15" x14ac:dyDescent="0.2">
      <c r="A26" s="55" t="s">
        <v>78</v>
      </c>
      <c r="B26" s="56" t="s">
        <v>19</v>
      </c>
      <c r="C26" s="43">
        <v>65534</v>
      </c>
      <c r="D26" s="43">
        <v>66866</v>
      </c>
      <c r="E26" s="57">
        <f t="shared" si="0"/>
        <v>-1332</v>
      </c>
      <c r="F26" s="43">
        <v>68845</v>
      </c>
      <c r="G26" s="43">
        <v>70125</v>
      </c>
      <c r="H26" s="57">
        <f t="shared" si="1"/>
        <v>-1280</v>
      </c>
      <c r="I26" s="58">
        <f t="shared" si="2"/>
        <v>-2612</v>
      </c>
      <c r="L26" s="53" t="str">
        <f>L3</f>
        <v>ΑΝΔΡΕΣ</v>
      </c>
      <c r="M26" s="54">
        <f>ΕΚΛΟΓΙΚΟ_ΣΩΜΑ_2014!C59</f>
        <v>4779471</v>
      </c>
      <c r="N26" s="54">
        <f t="shared" si="3"/>
        <v>4810075</v>
      </c>
      <c r="O26" s="54">
        <f t="shared" si="3"/>
        <v>4755686</v>
      </c>
    </row>
    <row r="27" spans="1:15" x14ac:dyDescent="0.2">
      <c r="A27" s="55" t="s">
        <v>79</v>
      </c>
      <c r="B27" s="56" t="s">
        <v>20</v>
      </c>
      <c r="C27" s="43">
        <v>127731</v>
      </c>
      <c r="D27" s="43">
        <v>126438</v>
      </c>
      <c r="E27" s="57">
        <f t="shared" si="0"/>
        <v>1293</v>
      </c>
      <c r="F27" s="43">
        <v>131953</v>
      </c>
      <c r="G27" s="43">
        <v>130455</v>
      </c>
      <c r="H27" s="57">
        <f t="shared" si="1"/>
        <v>1498</v>
      </c>
      <c r="I27" s="58">
        <f t="shared" si="2"/>
        <v>2791</v>
      </c>
      <c r="L27" s="53" t="str">
        <f>L4</f>
        <v>ΓΥΝΑΙΚΕΣ</v>
      </c>
      <c r="M27" s="54">
        <f>ΕΚΛΟΓΙΚΟ_ΣΩΜΑ_2014!D59</f>
        <v>5092262</v>
      </c>
      <c r="N27" s="54">
        <f t="shared" si="3"/>
        <v>5112219</v>
      </c>
      <c r="O27" s="54">
        <f t="shared" si="3"/>
        <v>5040644</v>
      </c>
    </row>
    <row r="28" spans="1:15" x14ac:dyDescent="0.2">
      <c r="A28" s="55" t="s">
        <v>80</v>
      </c>
      <c r="B28" s="56" t="s">
        <v>21</v>
      </c>
      <c r="C28" s="43">
        <v>30295</v>
      </c>
      <c r="D28" s="43">
        <v>30870</v>
      </c>
      <c r="E28" s="57">
        <f t="shared" si="0"/>
        <v>-575</v>
      </c>
      <c r="F28" s="43">
        <v>29473</v>
      </c>
      <c r="G28" s="43">
        <v>30017</v>
      </c>
      <c r="H28" s="57">
        <f t="shared" si="1"/>
        <v>-544</v>
      </c>
      <c r="I28" s="58">
        <f t="shared" si="2"/>
        <v>-1119</v>
      </c>
    </row>
    <row r="29" spans="1:15" x14ac:dyDescent="0.2">
      <c r="A29" s="55" t="s">
        <v>81</v>
      </c>
      <c r="B29" s="56" t="s">
        <v>165</v>
      </c>
      <c r="C29" s="43">
        <v>252498</v>
      </c>
      <c r="D29" s="43">
        <v>249580</v>
      </c>
      <c r="E29" s="57">
        <f t="shared" si="0"/>
        <v>2918</v>
      </c>
      <c r="F29" s="43">
        <v>281861</v>
      </c>
      <c r="G29" s="43">
        <v>280719</v>
      </c>
      <c r="H29" s="57">
        <f t="shared" si="1"/>
        <v>1142</v>
      </c>
      <c r="I29" s="58">
        <f t="shared" si="2"/>
        <v>4060</v>
      </c>
    </row>
    <row r="30" spans="1:15" x14ac:dyDescent="0.2">
      <c r="A30" s="55" t="s">
        <v>82</v>
      </c>
      <c r="B30" s="56" t="s">
        <v>166</v>
      </c>
      <c r="C30" s="43">
        <v>144919</v>
      </c>
      <c r="D30" s="43">
        <v>143702</v>
      </c>
      <c r="E30" s="57">
        <f t="shared" si="0"/>
        <v>1217</v>
      </c>
      <c r="F30" s="43">
        <v>153687</v>
      </c>
      <c r="G30" s="43">
        <v>152050</v>
      </c>
      <c r="H30" s="57">
        <f t="shared" si="1"/>
        <v>1637</v>
      </c>
      <c r="I30" s="58">
        <f t="shared" si="2"/>
        <v>2854</v>
      </c>
    </row>
    <row r="31" spans="1:15" x14ac:dyDescent="0.2">
      <c r="A31" s="55" t="s">
        <v>83</v>
      </c>
      <c r="B31" s="56" t="s">
        <v>24</v>
      </c>
      <c r="C31" s="43">
        <v>82691</v>
      </c>
      <c r="D31" s="43">
        <v>84192</v>
      </c>
      <c r="E31" s="57">
        <f t="shared" si="0"/>
        <v>-1501</v>
      </c>
      <c r="F31" s="43">
        <v>85311</v>
      </c>
      <c r="G31" s="43">
        <v>86934</v>
      </c>
      <c r="H31" s="57">
        <f t="shared" si="1"/>
        <v>-1623</v>
      </c>
      <c r="I31" s="58">
        <f t="shared" si="2"/>
        <v>-3124</v>
      </c>
    </row>
    <row r="32" spans="1:15" x14ac:dyDescent="0.2">
      <c r="A32" s="55" t="s">
        <v>84</v>
      </c>
      <c r="B32" s="56" t="s">
        <v>25</v>
      </c>
      <c r="C32" s="43">
        <v>68692</v>
      </c>
      <c r="D32" s="43">
        <v>70361</v>
      </c>
      <c r="E32" s="57">
        <f t="shared" si="0"/>
        <v>-1669</v>
      </c>
      <c r="F32" s="43">
        <v>72098</v>
      </c>
      <c r="G32" s="43">
        <v>74413</v>
      </c>
      <c r="H32" s="57">
        <f t="shared" si="1"/>
        <v>-2315</v>
      </c>
      <c r="I32" s="58">
        <f t="shared" si="2"/>
        <v>-3984</v>
      </c>
    </row>
    <row r="33" spans="1:9" x14ac:dyDescent="0.2">
      <c r="A33" s="55" t="s">
        <v>85</v>
      </c>
      <c r="B33" s="56" t="s">
        <v>26</v>
      </c>
      <c r="C33" s="43">
        <v>62060</v>
      </c>
      <c r="D33" s="43">
        <v>65107</v>
      </c>
      <c r="E33" s="57">
        <f t="shared" si="0"/>
        <v>-3047</v>
      </c>
      <c r="F33" s="43">
        <v>62279</v>
      </c>
      <c r="G33" s="43">
        <v>65393</v>
      </c>
      <c r="H33" s="57">
        <f t="shared" si="1"/>
        <v>-3114</v>
      </c>
      <c r="I33" s="58">
        <f t="shared" si="2"/>
        <v>-6161</v>
      </c>
    </row>
    <row r="34" spans="1:9" x14ac:dyDescent="0.2">
      <c r="A34" s="55" t="s">
        <v>86</v>
      </c>
      <c r="B34" s="56" t="s">
        <v>27</v>
      </c>
      <c r="C34" s="43">
        <v>30313</v>
      </c>
      <c r="D34" s="43">
        <v>31014</v>
      </c>
      <c r="E34" s="57">
        <f t="shared" si="0"/>
        <v>-701</v>
      </c>
      <c r="F34" s="43">
        <v>31136</v>
      </c>
      <c r="G34" s="43">
        <v>31690</v>
      </c>
      <c r="H34" s="57">
        <f t="shared" si="1"/>
        <v>-554</v>
      </c>
      <c r="I34" s="58">
        <f t="shared" si="2"/>
        <v>-1255</v>
      </c>
    </row>
    <row r="35" spans="1:9" x14ac:dyDescent="0.2">
      <c r="A35" s="55" t="s">
        <v>87</v>
      </c>
      <c r="B35" s="56" t="s">
        <v>28</v>
      </c>
      <c r="C35" s="43">
        <v>51420</v>
      </c>
      <c r="D35" s="43">
        <v>52160</v>
      </c>
      <c r="E35" s="57">
        <f t="shared" si="0"/>
        <v>-740</v>
      </c>
      <c r="F35" s="43">
        <v>54156</v>
      </c>
      <c r="G35" s="43">
        <v>55185</v>
      </c>
      <c r="H35" s="57">
        <f t="shared" si="1"/>
        <v>-1029</v>
      </c>
      <c r="I35" s="58">
        <f t="shared" si="2"/>
        <v>-1769</v>
      </c>
    </row>
    <row r="36" spans="1:9" x14ac:dyDescent="0.2">
      <c r="A36" s="55" t="s">
        <v>88</v>
      </c>
      <c r="B36" s="56" t="s">
        <v>29</v>
      </c>
      <c r="C36" s="43">
        <v>26669</v>
      </c>
      <c r="D36" s="43">
        <v>27152</v>
      </c>
      <c r="E36" s="57">
        <f t="shared" si="0"/>
        <v>-483</v>
      </c>
      <c r="F36" s="43">
        <v>27418</v>
      </c>
      <c r="G36" s="43">
        <v>27656</v>
      </c>
      <c r="H36" s="57">
        <f t="shared" si="1"/>
        <v>-238</v>
      </c>
      <c r="I36" s="58">
        <f t="shared" si="2"/>
        <v>-721</v>
      </c>
    </row>
    <row r="37" spans="1:9" x14ac:dyDescent="0.2">
      <c r="A37" s="55" t="s">
        <v>89</v>
      </c>
      <c r="B37" s="56" t="s">
        <v>30</v>
      </c>
      <c r="C37" s="43">
        <v>48768</v>
      </c>
      <c r="D37" s="43">
        <v>50909</v>
      </c>
      <c r="E37" s="57">
        <f t="shared" si="0"/>
        <v>-2141</v>
      </c>
      <c r="F37" s="43">
        <v>50743</v>
      </c>
      <c r="G37" s="43">
        <v>53187</v>
      </c>
      <c r="H37" s="57">
        <f t="shared" si="1"/>
        <v>-2444</v>
      </c>
      <c r="I37" s="58">
        <f t="shared" si="2"/>
        <v>-4585</v>
      </c>
    </row>
    <row r="38" spans="1:9" x14ac:dyDescent="0.2">
      <c r="A38" s="55" t="s">
        <v>90</v>
      </c>
      <c r="B38" s="56" t="s">
        <v>31</v>
      </c>
      <c r="C38" s="43">
        <v>79262</v>
      </c>
      <c r="D38" s="43">
        <v>81213</v>
      </c>
      <c r="E38" s="57">
        <f t="shared" si="0"/>
        <v>-1951</v>
      </c>
      <c r="F38" s="43">
        <v>80086</v>
      </c>
      <c r="G38" s="43">
        <v>82073</v>
      </c>
      <c r="H38" s="57">
        <f t="shared" si="1"/>
        <v>-1987</v>
      </c>
      <c r="I38" s="58">
        <f t="shared" si="2"/>
        <v>-3938</v>
      </c>
    </row>
    <row r="39" spans="1:9" x14ac:dyDescent="0.2">
      <c r="A39" s="55" t="s">
        <v>91</v>
      </c>
      <c r="B39" s="56" t="s">
        <v>32</v>
      </c>
      <c r="C39" s="43">
        <v>67294</v>
      </c>
      <c r="D39" s="43">
        <v>68337</v>
      </c>
      <c r="E39" s="57">
        <f t="shared" si="0"/>
        <v>-1043</v>
      </c>
      <c r="F39" s="43">
        <v>71676</v>
      </c>
      <c r="G39" s="43">
        <v>72720</v>
      </c>
      <c r="H39" s="57">
        <f t="shared" si="1"/>
        <v>-1044</v>
      </c>
      <c r="I39" s="58">
        <f t="shared" si="2"/>
        <v>-2087</v>
      </c>
    </row>
    <row r="40" spans="1:9" x14ac:dyDescent="0.2">
      <c r="A40" s="55" t="s">
        <v>92</v>
      </c>
      <c r="B40" s="56" t="s">
        <v>33</v>
      </c>
      <c r="C40" s="43">
        <v>62726</v>
      </c>
      <c r="D40" s="43">
        <v>62648</v>
      </c>
      <c r="E40" s="57">
        <f t="shared" si="0"/>
        <v>78</v>
      </c>
      <c r="F40" s="43">
        <v>63882</v>
      </c>
      <c r="G40" s="43">
        <v>63953</v>
      </c>
      <c r="H40" s="57">
        <f t="shared" si="1"/>
        <v>-71</v>
      </c>
      <c r="I40" s="58">
        <f t="shared" si="2"/>
        <v>7</v>
      </c>
    </row>
    <row r="41" spans="1:9" x14ac:dyDescent="0.2">
      <c r="A41" s="55" t="s">
        <v>93</v>
      </c>
      <c r="B41" s="56" t="s">
        <v>34</v>
      </c>
      <c r="C41" s="43">
        <v>58177</v>
      </c>
      <c r="D41" s="43">
        <v>60543</v>
      </c>
      <c r="E41" s="57">
        <f t="shared" si="0"/>
        <v>-2366</v>
      </c>
      <c r="F41" s="43">
        <v>60658</v>
      </c>
      <c r="G41" s="43">
        <v>63217</v>
      </c>
      <c r="H41" s="57">
        <f t="shared" si="1"/>
        <v>-2559</v>
      </c>
      <c r="I41" s="58">
        <f t="shared" si="2"/>
        <v>-4925</v>
      </c>
    </row>
    <row r="42" spans="1:9" x14ac:dyDescent="0.2">
      <c r="A42" s="55" t="s">
        <v>94</v>
      </c>
      <c r="B42" s="56" t="s">
        <v>35</v>
      </c>
      <c r="C42" s="43">
        <v>122187</v>
      </c>
      <c r="D42" s="43">
        <v>123707</v>
      </c>
      <c r="E42" s="57">
        <f t="shared" si="0"/>
        <v>-1520</v>
      </c>
      <c r="F42" s="43">
        <v>128269</v>
      </c>
      <c r="G42" s="43">
        <v>129674</v>
      </c>
      <c r="H42" s="57">
        <f t="shared" si="1"/>
        <v>-1405</v>
      </c>
      <c r="I42" s="58">
        <f t="shared" si="2"/>
        <v>-2925</v>
      </c>
    </row>
    <row r="43" spans="1:9" x14ac:dyDescent="0.2">
      <c r="A43" s="55" t="s">
        <v>95</v>
      </c>
      <c r="B43" s="56" t="s">
        <v>36</v>
      </c>
      <c r="C43" s="43">
        <v>33544</v>
      </c>
      <c r="D43" s="43">
        <v>34011</v>
      </c>
      <c r="E43" s="57">
        <f t="shared" si="0"/>
        <v>-467</v>
      </c>
      <c r="F43" s="43">
        <v>34346</v>
      </c>
      <c r="G43" s="43">
        <v>34670</v>
      </c>
      <c r="H43" s="57">
        <f t="shared" si="1"/>
        <v>-324</v>
      </c>
      <c r="I43" s="58">
        <f t="shared" si="2"/>
        <v>-791</v>
      </c>
    </row>
    <row r="44" spans="1:9" x14ac:dyDescent="0.2">
      <c r="A44" s="55" t="s">
        <v>96</v>
      </c>
      <c r="B44" s="56" t="s">
        <v>37</v>
      </c>
      <c r="C44" s="43">
        <v>58779</v>
      </c>
      <c r="D44" s="43">
        <v>60787</v>
      </c>
      <c r="E44" s="57">
        <f t="shared" si="0"/>
        <v>-2008</v>
      </c>
      <c r="F44" s="43">
        <v>63170</v>
      </c>
      <c r="G44" s="43">
        <v>66275</v>
      </c>
      <c r="H44" s="57">
        <f t="shared" si="1"/>
        <v>-3105</v>
      </c>
      <c r="I44" s="58">
        <f t="shared" si="2"/>
        <v>-5113</v>
      </c>
    </row>
    <row r="45" spans="1:9" x14ac:dyDescent="0.2">
      <c r="A45" s="55" t="s">
        <v>97</v>
      </c>
      <c r="B45" s="56" t="s">
        <v>38</v>
      </c>
      <c r="C45" s="43">
        <v>14429</v>
      </c>
      <c r="D45" s="43">
        <v>14579</v>
      </c>
      <c r="E45" s="57">
        <f t="shared" si="0"/>
        <v>-150</v>
      </c>
      <c r="F45" s="43">
        <v>14331</v>
      </c>
      <c r="G45" s="43">
        <v>14710</v>
      </c>
      <c r="H45" s="57">
        <f t="shared" si="1"/>
        <v>-379</v>
      </c>
      <c r="I45" s="58">
        <f t="shared" si="2"/>
        <v>-529</v>
      </c>
    </row>
    <row r="46" spans="1:9" x14ac:dyDescent="0.2">
      <c r="A46" s="55" t="s">
        <v>98</v>
      </c>
      <c r="B46" s="56" t="s">
        <v>39</v>
      </c>
      <c r="C46" s="43">
        <v>83730</v>
      </c>
      <c r="D46" s="43">
        <v>85131</v>
      </c>
      <c r="E46" s="57">
        <f t="shared" si="0"/>
        <v>-1401</v>
      </c>
      <c r="F46" s="43">
        <v>89393</v>
      </c>
      <c r="G46" s="43">
        <v>91337</v>
      </c>
      <c r="H46" s="57">
        <f t="shared" si="1"/>
        <v>-1944</v>
      </c>
      <c r="I46" s="58">
        <f t="shared" si="2"/>
        <v>-3345</v>
      </c>
    </row>
    <row r="47" spans="1:9" x14ac:dyDescent="0.2">
      <c r="A47" s="55" t="s">
        <v>99</v>
      </c>
      <c r="B47" s="56" t="s">
        <v>40</v>
      </c>
      <c r="C47" s="43">
        <v>92606</v>
      </c>
      <c r="D47" s="43">
        <v>94887</v>
      </c>
      <c r="E47" s="57">
        <f t="shared" si="0"/>
        <v>-2281</v>
      </c>
      <c r="F47" s="43">
        <v>96688</v>
      </c>
      <c r="G47" s="43">
        <v>98939</v>
      </c>
      <c r="H47" s="57">
        <f t="shared" si="1"/>
        <v>-2251</v>
      </c>
      <c r="I47" s="58">
        <f t="shared" si="2"/>
        <v>-4532</v>
      </c>
    </row>
    <row r="48" spans="1:9" x14ac:dyDescent="0.2">
      <c r="A48" s="55" t="s">
        <v>100</v>
      </c>
      <c r="B48" s="56" t="s">
        <v>41</v>
      </c>
      <c r="C48" s="43">
        <v>58679</v>
      </c>
      <c r="D48" s="43">
        <v>57966</v>
      </c>
      <c r="E48" s="57">
        <f t="shared" si="0"/>
        <v>713</v>
      </c>
      <c r="F48" s="43">
        <v>61450</v>
      </c>
      <c r="G48" s="43">
        <v>60888</v>
      </c>
      <c r="H48" s="57">
        <f t="shared" si="1"/>
        <v>562</v>
      </c>
      <c r="I48" s="58">
        <f t="shared" si="2"/>
        <v>1275</v>
      </c>
    </row>
    <row r="49" spans="1:9" x14ac:dyDescent="0.2">
      <c r="A49" s="55" t="s">
        <v>101</v>
      </c>
      <c r="B49" s="56" t="s">
        <v>42</v>
      </c>
      <c r="C49" s="43">
        <v>71157</v>
      </c>
      <c r="D49" s="43">
        <v>73222</v>
      </c>
      <c r="E49" s="57">
        <f t="shared" si="0"/>
        <v>-2065</v>
      </c>
      <c r="F49" s="43">
        <v>73256</v>
      </c>
      <c r="G49" s="43">
        <v>75276</v>
      </c>
      <c r="H49" s="57">
        <f t="shared" si="1"/>
        <v>-2020</v>
      </c>
      <c r="I49" s="58">
        <f t="shared" si="2"/>
        <v>-4085</v>
      </c>
    </row>
    <row r="50" spans="1:9" x14ac:dyDescent="0.2">
      <c r="A50" s="55" t="s">
        <v>102</v>
      </c>
      <c r="B50" s="56" t="s">
        <v>43</v>
      </c>
      <c r="C50" s="43">
        <v>64282</v>
      </c>
      <c r="D50" s="43">
        <v>65183</v>
      </c>
      <c r="E50" s="57">
        <f t="shared" si="0"/>
        <v>-901</v>
      </c>
      <c r="F50" s="43">
        <v>66557</v>
      </c>
      <c r="G50" s="43">
        <v>67443</v>
      </c>
      <c r="H50" s="57">
        <f t="shared" si="1"/>
        <v>-886</v>
      </c>
      <c r="I50" s="58">
        <f t="shared" si="2"/>
        <v>-1787</v>
      </c>
    </row>
    <row r="51" spans="1:9" x14ac:dyDescent="0.2">
      <c r="A51" s="55" t="s">
        <v>103</v>
      </c>
      <c r="B51" s="56" t="s">
        <v>44</v>
      </c>
      <c r="C51" s="43">
        <v>33058</v>
      </c>
      <c r="D51" s="43">
        <v>33744</v>
      </c>
      <c r="E51" s="57">
        <f t="shared" si="0"/>
        <v>-686</v>
      </c>
      <c r="F51" s="43">
        <v>32712</v>
      </c>
      <c r="G51" s="43">
        <v>33414</v>
      </c>
      <c r="H51" s="57">
        <f t="shared" si="1"/>
        <v>-702</v>
      </c>
      <c r="I51" s="58">
        <f t="shared" si="2"/>
        <v>-1388</v>
      </c>
    </row>
    <row r="52" spans="1:9" x14ac:dyDescent="0.2">
      <c r="A52" s="55" t="s">
        <v>104</v>
      </c>
      <c r="B52" s="56" t="s">
        <v>45</v>
      </c>
      <c r="C52" s="43">
        <v>36562</v>
      </c>
      <c r="D52" s="43">
        <v>36011</v>
      </c>
      <c r="E52" s="57">
        <f t="shared" si="0"/>
        <v>551</v>
      </c>
      <c r="F52" s="43">
        <v>37148</v>
      </c>
      <c r="G52" s="43">
        <v>36620</v>
      </c>
      <c r="H52" s="57">
        <f t="shared" si="1"/>
        <v>528</v>
      </c>
      <c r="I52" s="58">
        <f t="shared" si="2"/>
        <v>1079</v>
      </c>
    </row>
    <row r="53" spans="1:9" x14ac:dyDescent="0.2">
      <c r="A53" s="55" t="s">
        <v>105</v>
      </c>
      <c r="B53" s="56" t="s">
        <v>46</v>
      </c>
      <c r="C53" s="43">
        <v>56461</v>
      </c>
      <c r="D53" s="43">
        <v>57165</v>
      </c>
      <c r="E53" s="57">
        <f t="shared" si="0"/>
        <v>-704</v>
      </c>
      <c r="F53" s="43">
        <v>60408</v>
      </c>
      <c r="G53" s="43">
        <v>61351</v>
      </c>
      <c r="H53" s="57">
        <f t="shared" si="1"/>
        <v>-943</v>
      </c>
      <c r="I53" s="58">
        <f t="shared" si="2"/>
        <v>-1647</v>
      </c>
    </row>
    <row r="54" spans="1:9" x14ac:dyDescent="0.2">
      <c r="A54" s="55" t="s">
        <v>106</v>
      </c>
      <c r="B54" s="56" t="s">
        <v>47</v>
      </c>
      <c r="C54" s="43">
        <v>23974</v>
      </c>
      <c r="D54" s="43">
        <v>24373</v>
      </c>
      <c r="E54" s="57">
        <f t="shared" si="0"/>
        <v>-399</v>
      </c>
      <c r="F54" s="43">
        <v>24705</v>
      </c>
      <c r="G54" s="43">
        <v>25231</v>
      </c>
      <c r="H54" s="57">
        <f t="shared" si="1"/>
        <v>-526</v>
      </c>
      <c r="I54" s="58">
        <f t="shared" si="2"/>
        <v>-925</v>
      </c>
    </row>
    <row r="55" spans="1:9" x14ac:dyDescent="0.2">
      <c r="A55" s="55" t="s">
        <v>107</v>
      </c>
      <c r="B55" s="56" t="s">
        <v>48</v>
      </c>
      <c r="C55" s="43">
        <v>108236</v>
      </c>
      <c r="D55" s="43">
        <v>112566</v>
      </c>
      <c r="E55" s="57">
        <f t="shared" si="0"/>
        <v>-4330</v>
      </c>
      <c r="F55" s="43">
        <v>110559</v>
      </c>
      <c r="G55" s="43">
        <v>115632</v>
      </c>
      <c r="H55" s="57">
        <f t="shared" si="1"/>
        <v>-5073</v>
      </c>
      <c r="I55" s="58">
        <f t="shared" si="2"/>
        <v>-9403</v>
      </c>
    </row>
    <row r="56" spans="1:9" x14ac:dyDescent="0.2">
      <c r="A56" s="55" t="s">
        <v>108</v>
      </c>
      <c r="B56" s="56" t="s">
        <v>49</v>
      </c>
      <c r="C56" s="43">
        <v>71390</v>
      </c>
      <c r="D56" s="43">
        <v>73603</v>
      </c>
      <c r="E56" s="57">
        <f t="shared" si="0"/>
        <v>-2213</v>
      </c>
      <c r="F56" s="43">
        <v>71969</v>
      </c>
      <c r="G56" s="43">
        <v>73994</v>
      </c>
      <c r="H56" s="57">
        <f t="shared" si="1"/>
        <v>-2025</v>
      </c>
      <c r="I56" s="58">
        <f t="shared" si="2"/>
        <v>-4238</v>
      </c>
    </row>
    <row r="57" spans="1:9" x14ac:dyDescent="0.2">
      <c r="A57" s="55" t="s">
        <v>109</v>
      </c>
      <c r="B57" s="56" t="s">
        <v>50</v>
      </c>
      <c r="C57" s="43">
        <v>69840</v>
      </c>
      <c r="D57" s="43">
        <v>72157</v>
      </c>
      <c r="E57" s="57">
        <f t="shared" si="0"/>
        <v>-2317</v>
      </c>
      <c r="F57" s="43">
        <v>72875</v>
      </c>
      <c r="G57" s="43">
        <v>75377</v>
      </c>
      <c r="H57" s="57">
        <f t="shared" si="1"/>
        <v>-2502</v>
      </c>
      <c r="I57" s="58">
        <f t="shared" si="2"/>
        <v>-4819</v>
      </c>
    </row>
    <row r="58" spans="1:9" x14ac:dyDescent="0.2">
      <c r="A58" s="55" t="s">
        <v>110</v>
      </c>
      <c r="B58" s="56" t="s">
        <v>51</v>
      </c>
      <c r="C58" s="43">
        <v>42769</v>
      </c>
      <c r="D58" s="43">
        <v>44151</v>
      </c>
      <c r="E58" s="57">
        <f t="shared" si="0"/>
        <v>-1382</v>
      </c>
      <c r="F58" s="43">
        <v>43916</v>
      </c>
      <c r="G58" s="43">
        <v>45271</v>
      </c>
      <c r="H58" s="57">
        <f t="shared" si="1"/>
        <v>-1355</v>
      </c>
      <c r="I58" s="58">
        <f t="shared" si="2"/>
        <v>-2737</v>
      </c>
    </row>
    <row r="59" spans="1:9" x14ac:dyDescent="0.2">
      <c r="A59" s="55" t="s">
        <v>111</v>
      </c>
      <c r="B59" s="56" t="s">
        <v>52</v>
      </c>
      <c r="C59" s="43">
        <v>20184</v>
      </c>
      <c r="D59" s="43">
        <v>21047</v>
      </c>
      <c r="E59" s="57">
        <f t="shared" si="0"/>
        <v>-863</v>
      </c>
      <c r="F59" s="43">
        <v>20796</v>
      </c>
      <c r="G59" s="43">
        <v>21910</v>
      </c>
      <c r="H59" s="57">
        <f t="shared" si="1"/>
        <v>-1114</v>
      </c>
      <c r="I59" s="58">
        <f t="shared" si="2"/>
        <v>-1977</v>
      </c>
    </row>
    <row r="60" spans="1:9" x14ac:dyDescent="0.2">
      <c r="A60" s="55" t="s">
        <v>174</v>
      </c>
      <c r="B60" s="56" t="s">
        <v>53</v>
      </c>
      <c r="C60" s="43">
        <v>51069</v>
      </c>
      <c r="D60" s="43">
        <v>51634</v>
      </c>
      <c r="E60" s="57">
        <f t="shared" si="0"/>
        <v>-565</v>
      </c>
      <c r="F60" s="43">
        <v>52569</v>
      </c>
      <c r="G60" s="43">
        <v>53171</v>
      </c>
      <c r="H60" s="57">
        <f t="shared" si="1"/>
        <v>-602</v>
      </c>
      <c r="I60" s="58">
        <f t="shared" si="2"/>
        <v>-1167</v>
      </c>
    </row>
    <row r="61" spans="1:9" x14ac:dyDescent="0.2">
      <c r="A61" s="55" t="s">
        <v>175</v>
      </c>
      <c r="B61" s="56" t="s">
        <v>54</v>
      </c>
      <c r="C61" s="43">
        <v>70678</v>
      </c>
      <c r="D61" s="43">
        <v>70406</v>
      </c>
      <c r="E61" s="57">
        <f t="shared" si="0"/>
        <v>272</v>
      </c>
      <c r="F61" s="43">
        <v>73515</v>
      </c>
      <c r="G61" s="43">
        <v>73094</v>
      </c>
      <c r="H61" s="57">
        <f t="shared" si="1"/>
        <v>421</v>
      </c>
      <c r="I61" s="58">
        <f t="shared" si="2"/>
        <v>693</v>
      </c>
    </row>
    <row r="62" spans="1:9" x14ac:dyDescent="0.2">
      <c r="A62" s="55" t="s">
        <v>176</v>
      </c>
      <c r="B62" s="56" t="s">
        <v>55</v>
      </c>
      <c r="C62" s="43">
        <v>29968</v>
      </c>
      <c r="D62" s="43">
        <v>30519</v>
      </c>
      <c r="E62" s="57">
        <f t="shared" si="0"/>
        <v>-551</v>
      </c>
      <c r="F62" s="43">
        <v>31515</v>
      </c>
      <c r="G62" s="43">
        <v>32184</v>
      </c>
      <c r="H62" s="57">
        <f t="shared" si="1"/>
        <v>-669</v>
      </c>
      <c r="I62" s="58">
        <f t="shared" si="2"/>
        <v>-1220</v>
      </c>
    </row>
    <row r="63" spans="1:9" x14ac:dyDescent="0.2">
      <c r="A63" s="127" t="s">
        <v>115</v>
      </c>
      <c r="B63" s="128"/>
      <c r="C63" s="51">
        <f t="shared" ref="C63:I63" si="4">SUM(C4:C62)</f>
        <v>4755686</v>
      </c>
      <c r="D63" s="51">
        <f t="shared" si="4"/>
        <v>4810075</v>
      </c>
      <c r="E63" s="51">
        <f t="shared" si="4"/>
        <v>-54389</v>
      </c>
      <c r="F63" s="51">
        <f t="shared" si="4"/>
        <v>5040644</v>
      </c>
      <c r="G63" s="51">
        <f t="shared" si="4"/>
        <v>5112219</v>
      </c>
      <c r="H63" s="51">
        <f t="shared" si="4"/>
        <v>-71575</v>
      </c>
      <c r="I63" s="51">
        <f t="shared" si="4"/>
        <v>-125964</v>
      </c>
    </row>
    <row r="66" spans="6:15" x14ac:dyDescent="0.2">
      <c r="F66" s="59"/>
      <c r="L66" s="53" t="s">
        <v>184</v>
      </c>
      <c r="M66" s="53" t="str">
        <f t="shared" ref="M66:O66" si="5">M25</f>
        <v>ΕΥΡΩΕΚΛΟΓΕΣ 2014</v>
      </c>
      <c r="N66" s="53" t="str">
        <f t="shared" si="5"/>
        <v>ΕΥΡΩΕΚΛΟΓΕΣ 2019</v>
      </c>
      <c r="O66" s="53" t="str">
        <f t="shared" si="5"/>
        <v>ΕΥΡΩΕΚΛΟΓΕΣ 2024</v>
      </c>
    </row>
    <row r="67" spans="6:15" x14ac:dyDescent="0.2">
      <c r="G67" s="24"/>
      <c r="L67" s="53" t="s">
        <v>115</v>
      </c>
      <c r="M67" s="54">
        <f>SUM(M26:M27)</f>
        <v>9871733</v>
      </c>
      <c r="N67" s="54">
        <f t="shared" ref="N67:O67" si="6">SUM(N26:N27)</f>
        <v>9922294</v>
      </c>
      <c r="O67" s="54">
        <f t="shared" si="6"/>
        <v>9796330</v>
      </c>
    </row>
  </sheetData>
  <mergeCells count="6">
    <mergeCell ref="A63:B63"/>
    <mergeCell ref="A1:I1"/>
    <mergeCell ref="F2:H2"/>
    <mergeCell ref="A2:A3"/>
    <mergeCell ref="B2:B3"/>
    <mergeCell ref="C2:E2"/>
  </mergeCells>
  <phoneticPr fontId="2" type="noConversion"/>
  <pageMargins left="0.25" right="0.25" top="0.75" bottom="0.75" header="0.3" footer="0.3"/>
  <pageSetup paperSize="9" scale="91" orientation="portrait" horizontalDpi="300" verticalDpi="300" r:id="rId1"/>
  <headerFooter alignWithMargins="0">
    <oddHeader>&amp;LΥΠΕΣ-ΔΗΔ&amp;RΕΥΡΩΕΚΛΟΓΕΣ 2024</oddHeader>
  </headerFooter>
  <ignoredErrors>
    <ignoredError sqref="D63 G63"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
  <sheetViews>
    <sheetView workbookViewId="0">
      <selection activeCell="A2" sqref="A1:Q1048576"/>
    </sheetView>
  </sheetViews>
  <sheetFormatPr defaultRowHeight="12.75" x14ac:dyDescent="0.2"/>
  <cols>
    <col min="1" max="1" width="3.85546875" style="48" bestFit="1" customWidth="1"/>
    <col min="2" max="2" width="28" style="49" customWidth="1"/>
    <col min="3" max="3" width="11" style="64" customWidth="1"/>
    <col min="4" max="4" width="13.28515625" style="64" customWidth="1"/>
    <col min="5" max="5" width="13" style="45" customWidth="1"/>
    <col min="6" max="9" width="9.140625" style="16"/>
    <col min="10" max="10" width="21.140625" style="16" bestFit="1" customWidth="1"/>
    <col min="11" max="17" width="9.140625" style="16"/>
  </cols>
  <sheetData>
    <row r="1" spans="1:17" s="12" customFormat="1" ht="69.75" customHeight="1" x14ac:dyDescent="0.2">
      <c r="A1" s="134" t="s">
        <v>200</v>
      </c>
      <c r="B1" s="130"/>
      <c r="C1" s="130"/>
      <c r="D1" s="130"/>
      <c r="E1" s="135"/>
      <c r="F1" s="52"/>
      <c r="G1" s="52"/>
      <c r="H1" s="52"/>
      <c r="I1" s="52"/>
      <c r="J1" s="52"/>
      <c r="K1" s="52"/>
      <c r="L1" s="52"/>
      <c r="M1" s="52"/>
      <c r="N1" s="52"/>
      <c r="O1" s="52"/>
      <c r="P1" s="52"/>
      <c r="Q1" s="52"/>
    </row>
    <row r="2" spans="1:17" s="2" customFormat="1" x14ac:dyDescent="0.2">
      <c r="A2" s="37" t="s">
        <v>116</v>
      </c>
      <c r="B2" s="37" t="s">
        <v>112</v>
      </c>
      <c r="C2" s="61" t="s">
        <v>113</v>
      </c>
      <c r="D2" s="61" t="s">
        <v>114</v>
      </c>
      <c r="E2" s="39" t="s">
        <v>115</v>
      </c>
      <c r="F2" s="40"/>
      <c r="G2" s="40"/>
      <c r="H2" s="40"/>
      <c r="I2" s="40"/>
      <c r="J2" s="62" t="s">
        <v>185</v>
      </c>
      <c r="K2" s="63" t="str">
        <f>C2</f>
        <v>ΑΝΔΡΕΣ</v>
      </c>
      <c r="L2" s="63" t="str">
        <f>D2</f>
        <v>ΓΥΝΑΙΚΕΣ</v>
      </c>
      <c r="M2" s="40"/>
      <c r="N2" s="40"/>
      <c r="O2" s="40"/>
      <c r="P2" s="40"/>
      <c r="Q2" s="40"/>
    </row>
    <row r="3" spans="1:17" x14ac:dyDescent="0.2">
      <c r="A3" s="41" t="s">
        <v>56</v>
      </c>
      <c r="B3" s="42" t="s">
        <v>0</v>
      </c>
      <c r="C3" s="44">
        <v>6645</v>
      </c>
      <c r="D3" s="44">
        <v>6279</v>
      </c>
      <c r="E3" s="44">
        <f>C3+D3</f>
        <v>12924</v>
      </c>
      <c r="J3" s="62" t="s">
        <v>197</v>
      </c>
      <c r="K3" s="58">
        <f>C62</f>
        <v>296337</v>
      </c>
      <c r="L3" s="54">
        <f>D62</f>
        <v>284738</v>
      </c>
    </row>
    <row r="4" spans="1:17" x14ac:dyDescent="0.2">
      <c r="A4" s="41" t="s">
        <v>57</v>
      </c>
      <c r="B4" s="42" t="s">
        <v>1</v>
      </c>
      <c r="C4" s="44">
        <v>2655</v>
      </c>
      <c r="D4" s="44">
        <v>2645</v>
      </c>
      <c r="E4" s="44">
        <f t="shared" ref="E4:E61" si="0">C4+D4</f>
        <v>5300</v>
      </c>
    </row>
    <row r="5" spans="1:17" x14ac:dyDescent="0.2">
      <c r="A5" s="41" t="s">
        <v>58</v>
      </c>
      <c r="B5" s="42" t="s">
        <v>2</v>
      </c>
      <c r="C5" s="44">
        <v>2366</v>
      </c>
      <c r="D5" s="44">
        <v>2211</v>
      </c>
      <c r="E5" s="44">
        <f t="shared" si="0"/>
        <v>4577</v>
      </c>
      <c r="G5" s="45"/>
    </row>
    <row r="6" spans="1:17" x14ac:dyDescent="0.2">
      <c r="A6" s="41" t="s">
        <v>59</v>
      </c>
      <c r="B6" s="42" t="s">
        <v>3</v>
      </c>
      <c r="C6" s="44">
        <v>2121</v>
      </c>
      <c r="D6" s="44">
        <v>1760</v>
      </c>
      <c r="E6" s="44">
        <f t="shared" si="0"/>
        <v>3881</v>
      </c>
    </row>
    <row r="7" spans="1:17" x14ac:dyDescent="0.2">
      <c r="A7" s="41" t="s">
        <v>60</v>
      </c>
      <c r="B7" s="42" t="s">
        <v>162</v>
      </c>
      <c r="C7" s="44">
        <v>12971</v>
      </c>
      <c r="D7" s="44">
        <v>12734</v>
      </c>
      <c r="E7" s="44">
        <f t="shared" si="0"/>
        <v>25705</v>
      </c>
    </row>
    <row r="8" spans="1:17" x14ac:dyDescent="0.2">
      <c r="A8" s="41" t="s">
        <v>61</v>
      </c>
      <c r="B8" s="42" t="s">
        <v>169</v>
      </c>
      <c r="C8" s="44">
        <v>16526</v>
      </c>
      <c r="D8" s="44">
        <v>15870</v>
      </c>
      <c r="E8" s="44">
        <f t="shared" si="0"/>
        <v>32396</v>
      </c>
    </row>
    <row r="9" spans="1:17" x14ac:dyDescent="0.2">
      <c r="A9" s="41" t="s">
        <v>62</v>
      </c>
      <c r="B9" s="42" t="s">
        <v>170</v>
      </c>
      <c r="C9" s="44">
        <v>11860</v>
      </c>
      <c r="D9" s="44">
        <v>11242</v>
      </c>
      <c r="E9" s="44">
        <f t="shared" si="0"/>
        <v>23102</v>
      </c>
      <c r="H9" s="45"/>
    </row>
    <row r="10" spans="1:17" x14ac:dyDescent="0.2">
      <c r="A10" s="41" t="s">
        <v>63</v>
      </c>
      <c r="B10" s="42" t="s">
        <v>171</v>
      </c>
      <c r="C10" s="44">
        <v>18298</v>
      </c>
      <c r="D10" s="44">
        <v>17962</v>
      </c>
      <c r="E10" s="44">
        <f t="shared" si="0"/>
        <v>36260</v>
      </c>
    </row>
    <row r="11" spans="1:17" x14ac:dyDescent="0.2">
      <c r="A11" s="41" t="s">
        <v>64</v>
      </c>
      <c r="B11" s="42" t="s">
        <v>172</v>
      </c>
      <c r="C11" s="44">
        <v>14319</v>
      </c>
      <c r="D11" s="44">
        <v>13712</v>
      </c>
      <c r="E11" s="44">
        <f t="shared" si="0"/>
        <v>28031</v>
      </c>
    </row>
    <row r="12" spans="1:17" x14ac:dyDescent="0.2">
      <c r="A12" s="41" t="s">
        <v>65</v>
      </c>
      <c r="B12" s="42" t="s">
        <v>173</v>
      </c>
      <c r="C12" s="44">
        <v>5088</v>
      </c>
      <c r="D12" s="44">
        <v>4991</v>
      </c>
      <c r="E12" s="44">
        <f t="shared" si="0"/>
        <v>10079</v>
      </c>
    </row>
    <row r="13" spans="1:17" x14ac:dyDescent="0.2">
      <c r="A13" s="41" t="s">
        <v>66</v>
      </c>
      <c r="B13" s="42" t="s">
        <v>163</v>
      </c>
      <c r="C13" s="44">
        <v>5048</v>
      </c>
      <c r="D13" s="44">
        <v>4942</v>
      </c>
      <c r="E13" s="44">
        <f t="shared" si="0"/>
        <v>9990</v>
      </c>
    </row>
    <row r="14" spans="1:17" x14ac:dyDescent="0.2">
      <c r="A14" s="41" t="s">
        <v>67</v>
      </c>
      <c r="B14" s="42" t="s">
        <v>164</v>
      </c>
      <c r="C14" s="44">
        <v>7680</v>
      </c>
      <c r="D14" s="44">
        <v>7478</v>
      </c>
      <c r="E14" s="44">
        <f t="shared" si="0"/>
        <v>15158</v>
      </c>
    </row>
    <row r="15" spans="1:17" x14ac:dyDescent="0.2">
      <c r="A15" s="41" t="s">
        <v>68</v>
      </c>
      <c r="B15" s="42" t="s">
        <v>9</v>
      </c>
      <c r="C15" s="44">
        <v>8659</v>
      </c>
      <c r="D15" s="44">
        <v>8104</v>
      </c>
      <c r="E15" s="44">
        <f t="shared" si="0"/>
        <v>16763</v>
      </c>
    </row>
    <row r="16" spans="1:17" x14ac:dyDescent="0.2">
      <c r="A16" s="41" t="s">
        <v>69</v>
      </c>
      <c r="B16" s="42" t="s">
        <v>10</v>
      </c>
      <c r="C16" s="44">
        <v>3265</v>
      </c>
      <c r="D16" s="44">
        <v>3083</v>
      </c>
      <c r="E16" s="44">
        <f t="shared" si="0"/>
        <v>6348</v>
      </c>
    </row>
    <row r="17" spans="1:5" x14ac:dyDescent="0.2">
      <c r="A17" s="41" t="s">
        <v>70</v>
      </c>
      <c r="B17" s="42" t="s">
        <v>11</v>
      </c>
      <c r="C17" s="44">
        <v>952</v>
      </c>
      <c r="D17" s="44">
        <v>948</v>
      </c>
      <c r="E17" s="44">
        <f t="shared" si="0"/>
        <v>1900</v>
      </c>
    </row>
    <row r="18" spans="1:5" x14ac:dyDescent="0.2">
      <c r="A18" s="41" t="s">
        <v>71</v>
      </c>
      <c r="B18" s="42" t="s">
        <v>12</v>
      </c>
      <c r="C18" s="44">
        <v>2957</v>
      </c>
      <c r="D18" s="44">
        <v>2770</v>
      </c>
      <c r="E18" s="44">
        <f t="shared" si="0"/>
        <v>5727</v>
      </c>
    </row>
    <row r="19" spans="1:5" x14ac:dyDescent="0.2">
      <c r="A19" s="41" t="s">
        <v>72</v>
      </c>
      <c r="B19" s="42" t="s">
        <v>13</v>
      </c>
      <c r="C19" s="44">
        <v>6501</v>
      </c>
      <c r="D19" s="44">
        <v>6243</v>
      </c>
      <c r="E19" s="44">
        <f t="shared" si="0"/>
        <v>12744</v>
      </c>
    </row>
    <row r="20" spans="1:5" x14ac:dyDescent="0.2">
      <c r="A20" s="41" t="s">
        <v>73</v>
      </c>
      <c r="B20" s="42" t="s">
        <v>14</v>
      </c>
      <c r="C20" s="44">
        <v>4591</v>
      </c>
      <c r="D20" s="44">
        <v>4409</v>
      </c>
      <c r="E20" s="44">
        <f t="shared" si="0"/>
        <v>9000</v>
      </c>
    </row>
    <row r="21" spans="1:5" x14ac:dyDescent="0.2">
      <c r="A21" s="41" t="s">
        <v>74</v>
      </c>
      <c r="B21" s="42" t="s">
        <v>15</v>
      </c>
      <c r="C21" s="44">
        <v>5923</v>
      </c>
      <c r="D21" s="44">
        <v>5789</v>
      </c>
      <c r="E21" s="44">
        <f t="shared" si="0"/>
        <v>11712</v>
      </c>
    </row>
    <row r="22" spans="1:5" x14ac:dyDescent="0.2">
      <c r="A22" s="41" t="s">
        <v>75</v>
      </c>
      <c r="B22" s="42" t="s">
        <v>16</v>
      </c>
      <c r="C22" s="44">
        <v>568</v>
      </c>
      <c r="D22" s="44">
        <v>523</v>
      </c>
      <c r="E22" s="44">
        <f t="shared" si="0"/>
        <v>1091</v>
      </c>
    </row>
    <row r="23" spans="1:5" x14ac:dyDescent="0.2">
      <c r="A23" s="41" t="s">
        <v>76</v>
      </c>
      <c r="B23" s="42" t="s">
        <v>17</v>
      </c>
      <c r="C23" s="44">
        <v>1351</v>
      </c>
      <c r="D23" s="44">
        <v>1359</v>
      </c>
      <c r="E23" s="44">
        <f t="shared" si="0"/>
        <v>2710</v>
      </c>
    </row>
    <row r="24" spans="1:5" x14ac:dyDescent="0.2">
      <c r="A24" s="41" t="s">
        <v>77</v>
      </c>
      <c r="B24" s="42" t="s">
        <v>18</v>
      </c>
      <c r="C24" s="44">
        <v>4368</v>
      </c>
      <c r="D24" s="44">
        <v>4052</v>
      </c>
      <c r="E24" s="44">
        <f t="shared" si="0"/>
        <v>8420</v>
      </c>
    </row>
    <row r="25" spans="1:5" x14ac:dyDescent="0.2">
      <c r="A25" s="41" t="s">
        <v>78</v>
      </c>
      <c r="B25" s="42" t="s">
        <v>19</v>
      </c>
      <c r="C25" s="44">
        <v>4512</v>
      </c>
      <c r="D25" s="44">
        <v>4197</v>
      </c>
      <c r="E25" s="44">
        <f t="shared" si="0"/>
        <v>8709</v>
      </c>
    </row>
    <row r="26" spans="1:5" x14ac:dyDescent="0.2">
      <c r="A26" s="41" t="s">
        <v>79</v>
      </c>
      <c r="B26" s="42" t="s">
        <v>20</v>
      </c>
      <c r="C26" s="44">
        <v>9256</v>
      </c>
      <c r="D26" s="44">
        <v>8940</v>
      </c>
      <c r="E26" s="44">
        <f t="shared" si="0"/>
        <v>18196</v>
      </c>
    </row>
    <row r="27" spans="1:5" x14ac:dyDescent="0.2">
      <c r="A27" s="41" t="s">
        <v>80</v>
      </c>
      <c r="B27" s="42" t="s">
        <v>21</v>
      </c>
      <c r="C27" s="44">
        <v>1752</v>
      </c>
      <c r="D27" s="44">
        <v>1609</v>
      </c>
      <c r="E27" s="44">
        <f t="shared" si="0"/>
        <v>3361</v>
      </c>
    </row>
    <row r="28" spans="1:5" x14ac:dyDescent="0.2">
      <c r="A28" s="41" t="s">
        <v>81</v>
      </c>
      <c r="B28" s="42" t="s">
        <v>165</v>
      </c>
      <c r="C28" s="44">
        <v>17777</v>
      </c>
      <c r="D28" s="44">
        <v>17179</v>
      </c>
      <c r="E28" s="44">
        <f t="shared" si="0"/>
        <v>34956</v>
      </c>
    </row>
    <row r="29" spans="1:5" x14ac:dyDescent="0.2">
      <c r="A29" s="41" t="s">
        <v>82</v>
      </c>
      <c r="B29" s="42" t="s">
        <v>166</v>
      </c>
      <c r="C29" s="44">
        <v>10829</v>
      </c>
      <c r="D29" s="44">
        <v>10486</v>
      </c>
      <c r="E29" s="44">
        <f t="shared" si="0"/>
        <v>21315</v>
      </c>
    </row>
    <row r="30" spans="1:5" x14ac:dyDescent="0.2">
      <c r="A30" s="41" t="s">
        <v>83</v>
      </c>
      <c r="B30" s="42" t="s">
        <v>24</v>
      </c>
      <c r="C30" s="44">
        <v>4792</v>
      </c>
      <c r="D30" s="44">
        <v>4601</v>
      </c>
      <c r="E30" s="44">
        <f t="shared" si="0"/>
        <v>9393</v>
      </c>
    </row>
    <row r="31" spans="1:5" x14ac:dyDescent="0.2">
      <c r="A31" s="41" t="s">
        <v>84</v>
      </c>
      <c r="B31" s="42" t="s">
        <v>25</v>
      </c>
      <c r="C31" s="44">
        <v>4185</v>
      </c>
      <c r="D31" s="44">
        <v>4059</v>
      </c>
      <c r="E31" s="44">
        <f t="shared" si="0"/>
        <v>8244</v>
      </c>
    </row>
    <row r="32" spans="1:5" x14ac:dyDescent="0.2">
      <c r="A32" s="41" t="s">
        <v>85</v>
      </c>
      <c r="B32" s="42" t="s">
        <v>26</v>
      </c>
      <c r="C32" s="44">
        <v>3130</v>
      </c>
      <c r="D32" s="44">
        <v>3116</v>
      </c>
      <c r="E32" s="44">
        <f t="shared" si="0"/>
        <v>6246</v>
      </c>
    </row>
    <row r="33" spans="1:5" x14ac:dyDescent="0.2">
      <c r="A33" s="41" t="s">
        <v>86</v>
      </c>
      <c r="B33" s="42" t="s">
        <v>27</v>
      </c>
      <c r="C33" s="44">
        <v>1392</v>
      </c>
      <c r="D33" s="44">
        <v>1336</v>
      </c>
      <c r="E33" s="44">
        <f t="shared" si="0"/>
        <v>2728</v>
      </c>
    </row>
    <row r="34" spans="1:5" x14ac:dyDescent="0.2">
      <c r="A34" s="41" t="s">
        <v>87</v>
      </c>
      <c r="B34" s="42" t="s">
        <v>28</v>
      </c>
      <c r="C34" s="44">
        <v>2752</v>
      </c>
      <c r="D34" s="44">
        <v>2645</v>
      </c>
      <c r="E34" s="44">
        <f t="shared" si="0"/>
        <v>5397</v>
      </c>
    </row>
    <row r="35" spans="1:5" x14ac:dyDescent="0.2">
      <c r="A35" s="41" t="s">
        <v>88</v>
      </c>
      <c r="B35" s="42" t="s">
        <v>29</v>
      </c>
      <c r="C35" s="44">
        <v>1250</v>
      </c>
      <c r="D35" s="44">
        <v>1219</v>
      </c>
      <c r="E35" s="44">
        <f t="shared" si="0"/>
        <v>2469</v>
      </c>
    </row>
    <row r="36" spans="1:5" x14ac:dyDescent="0.2">
      <c r="A36" s="41" t="s">
        <v>89</v>
      </c>
      <c r="B36" s="42" t="s">
        <v>30</v>
      </c>
      <c r="C36" s="44">
        <v>2772</v>
      </c>
      <c r="D36" s="44">
        <v>2661</v>
      </c>
      <c r="E36" s="44">
        <f t="shared" si="0"/>
        <v>5433</v>
      </c>
    </row>
    <row r="37" spans="1:5" x14ac:dyDescent="0.2">
      <c r="A37" s="41" t="s">
        <v>90</v>
      </c>
      <c r="B37" s="42" t="s">
        <v>31</v>
      </c>
      <c r="C37" s="44">
        <v>4412</v>
      </c>
      <c r="D37" s="44">
        <v>4260</v>
      </c>
      <c r="E37" s="44">
        <f t="shared" si="0"/>
        <v>8672</v>
      </c>
    </row>
    <row r="38" spans="1:5" x14ac:dyDescent="0.2">
      <c r="A38" s="41" t="s">
        <v>91</v>
      </c>
      <c r="B38" s="42" t="s">
        <v>32</v>
      </c>
      <c r="C38" s="44">
        <v>4304</v>
      </c>
      <c r="D38" s="44">
        <v>4010</v>
      </c>
      <c r="E38" s="44">
        <f t="shared" si="0"/>
        <v>8314</v>
      </c>
    </row>
    <row r="39" spans="1:5" x14ac:dyDescent="0.2">
      <c r="A39" s="41" t="s">
        <v>92</v>
      </c>
      <c r="B39" s="42" t="s">
        <v>33</v>
      </c>
      <c r="C39" s="44">
        <v>4054</v>
      </c>
      <c r="D39" s="44">
        <v>3882</v>
      </c>
      <c r="E39" s="44">
        <f t="shared" si="0"/>
        <v>7936</v>
      </c>
    </row>
    <row r="40" spans="1:5" x14ac:dyDescent="0.2">
      <c r="A40" s="41" t="s">
        <v>93</v>
      </c>
      <c r="B40" s="42" t="s">
        <v>34</v>
      </c>
      <c r="C40" s="44">
        <v>2291</v>
      </c>
      <c r="D40" s="44">
        <v>2215</v>
      </c>
      <c r="E40" s="44">
        <f t="shared" si="0"/>
        <v>4506</v>
      </c>
    </row>
    <row r="41" spans="1:5" x14ac:dyDescent="0.2">
      <c r="A41" s="41" t="s">
        <v>94</v>
      </c>
      <c r="B41" s="42" t="s">
        <v>35</v>
      </c>
      <c r="C41" s="44">
        <v>8208</v>
      </c>
      <c r="D41" s="44">
        <v>7981</v>
      </c>
      <c r="E41" s="44">
        <f t="shared" si="0"/>
        <v>16189</v>
      </c>
    </row>
    <row r="42" spans="1:5" x14ac:dyDescent="0.2">
      <c r="A42" s="41" t="s">
        <v>95</v>
      </c>
      <c r="B42" s="42" t="s">
        <v>36</v>
      </c>
      <c r="C42" s="44">
        <v>2167</v>
      </c>
      <c r="D42" s="44">
        <v>2170</v>
      </c>
      <c r="E42" s="44">
        <f t="shared" si="0"/>
        <v>4337</v>
      </c>
    </row>
    <row r="43" spans="1:5" x14ac:dyDescent="0.2">
      <c r="A43" s="41" t="s">
        <v>96</v>
      </c>
      <c r="B43" s="42" t="s">
        <v>37</v>
      </c>
      <c r="C43" s="44">
        <v>2855</v>
      </c>
      <c r="D43" s="44">
        <v>2714</v>
      </c>
      <c r="E43" s="44">
        <f t="shared" si="0"/>
        <v>5569</v>
      </c>
    </row>
    <row r="44" spans="1:5" x14ac:dyDescent="0.2">
      <c r="A44" s="41" t="s">
        <v>97</v>
      </c>
      <c r="B44" s="42" t="s">
        <v>38</v>
      </c>
      <c r="C44" s="44">
        <v>771</v>
      </c>
      <c r="D44" s="44">
        <v>724</v>
      </c>
      <c r="E44" s="44">
        <f t="shared" si="0"/>
        <v>1495</v>
      </c>
    </row>
    <row r="45" spans="1:5" x14ac:dyDescent="0.2">
      <c r="A45" s="41" t="s">
        <v>98</v>
      </c>
      <c r="B45" s="42" t="s">
        <v>39</v>
      </c>
      <c r="C45" s="44">
        <v>5175</v>
      </c>
      <c r="D45" s="44">
        <v>5042</v>
      </c>
      <c r="E45" s="44">
        <f t="shared" si="0"/>
        <v>10217</v>
      </c>
    </row>
    <row r="46" spans="1:5" x14ac:dyDescent="0.2">
      <c r="A46" s="41" t="s">
        <v>99</v>
      </c>
      <c r="B46" s="42" t="s">
        <v>40</v>
      </c>
      <c r="C46" s="44">
        <v>4496</v>
      </c>
      <c r="D46" s="44">
        <v>4344</v>
      </c>
      <c r="E46" s="44">
        <f t="shared" si="0"/>
        <v>8840</v>
      </c>
    </row>
    <row r="47" spans="1:5" x14ac:dyDescent="0.2">
      <c r="A47" s="41" t="s">
        <v>100</v>
      </c>
      <c r="B47" s="42" t="s">
        <v>41</v>
      </c>
      <c r="C47" s="44">
        <v>4348</v>
      </c>
      <c r="D47" s="44">
        <v>4101</v>
      </c>
      <c r="E47" s="44">
        <f t="shared" si="0"/>
        <v>8449</v>
      </c>
    </row>
    <row r="48" spans="1:5" x14ac:dyDescent="0.2">
      <c r="A48" s="41" t="s">
        <v>101</v>
      </c>
      <c r="B48" s="42" t="s">
        <v>42</v>
      </c>
      <c r="C48" s="44">
        <v>4191</v>
      </c>
      <c r="D48" s="44">
        <v>4193</v>
      </c>
      <c r="E48" s="44">
        <f t="shared" si="0"/>
        <v>8384</v>
      </c>
    </row>
    <row r="49" spans="1:5" x14ac:dyDescent="0.2">
      <c r="A49" s="41" t="s">
        <v>102</v>
      </c>
      <c r="B49" s="42" t="s">
        <v>43</v>
      </c>
      <c r="C49" s="44">
        <v>4068</v>
      </c>
      <c r="D49" s="44">
        <v>3934</v>
      </c>
      <c r="E49" s="44">
        <f t="shared" si="0"/>
        <v>8002</v>
      </c>
    </row>
    <row r="50" spans="1:5" x14ac:dyDescent="0.2">
      <c r="A50" s="41" t="s">
        <v>103</v>
      </c>
      <c r="B50" s="42" t="s">
        <v>44</v>
      </c>
      <c r="C50" s="44">
        <v>1909</v>
      </c>
      <c r="D50" s="44">
        <v>1814</v>
      </c>
      <c r="E50" s="44">
        <f t="shared" si="0"/>
        <v>3723</v>
      </c>
    </row>
    <row r="51" spans="1:5" x14ac:dyDescent="0.2">
      <c r="A51" s="41" t="s">
        <v>104</v>
      </c>
      <c r="B51" s="42" t="s">
        <v>45</v>
      </c>
      <c r="C51" s="44">
        <v>2691</v>
      </c>
      <c r="D51" s="44">
        <v>2558</v>
      </c>
      <c r="E51" s="44">
        <f t="shared" si="0"/>
        <v>5249</v>
      </c>
    </row>
    <row r="52" spans="1:5" x14ac:dyDescent="0.2">
      <c r="A52" s="41" t="s">
        <v>105</v>
      </c>
      <c r="B52" s="42" t="s">
        <v>46</v>
      </c>
      <c r="C52" s="44">
        <v>3730</v>
      </c>
      <c r="D52" s="44">
        <v>3581</v>
      </c>
      <c r="E52" s="44">
        <f t="shared" si="0"/>
        <v>7311</v>
      </c>
    </row>
    <row r="53" spans="1:5" x14ac:dyDescent="0.2">
      <c r="A53" s="41" t="s">
        <v>106</v>
      </c>
      <c r="B53" s="42" t="s">
        <v>47</v>
      </c>
      <c r="C53" s="44">
        <v>1113</v>
      </c>
      <c r="D53" s="44">
        <v>1048</v>
      </c>
      <c r="E53" s="44">
        <f t="shared" si="0"/>
        <v>2161</v>
      </c>
    </row>
    <row r="54" spans="1:5" x14ac:dyDescent="0.2">
      <c r="A54" s="41" t="s">
        <v>107</v>
      </c>
      <c r="B54" s="42" t="s">
        <v>48</v>
      </c>
      <c r="C54" s="44">
        <v>5934</v>
      </c>
      <c r="D54" s="44">
        <v>5652</v>
      </c>
      <c r="E54" s="44">
        <f t="shared" si="0"/>
        <v>11586</v>
      </c>
    </row>
    <row r="55" spans="1:5" x14ac:dyDescent="0.2">
      <c r="A55" s="41" t="s">
        <v>108</v>
      </c>
      <c r="B55" s="42" t="s">
        <v>49</v>
      </c>
      <c r="C55" s="44">
        <v>4026</v>
      </c>
      <c r="D55" s="44">
        <v>3781</v>
      </c>
      <c r="E55" s="44">
        <f t="shared" si="0"/>
        <v>7807</v>
      </c>
    </row>
    <row r="56" spans="1:5" x14ac:dyDescent="0.2">
      <c r="A56" s="41" t="s">
        <v>109</v>
      </c>
      <c r="B56" s="42" t="s">
        <v>50</v>
      </c>
      <c r="C56" s="44">
        <v>4139</v>
      </c>
      <c r="D56" s="44">
        <v>3884</v>
      </c>
      <c r="E56" s="44">
        <f t="shared" si="0"/>
        <v>8023</v>
      </c>
    </row>
    <row r="57" spans="1:5" x14ac:dyDescent="0.2">
      <c r="A57" s="41" t="s">
        <v>110</v>
      </c>
      <c r="B57" s="42" t="s">
        <v>51</v>
      </c>
      <c r="C57" s="44">
        <v>1715</v>
      </c>
      <c r="D57" s="44">
        <v>1621</v>
      </c>
      <c r="E57" s="44">
        <f t="shared" si="0"/>
        <v>3336</v>
      </c>
    </row>
    <row r="58" spans="1:5" x14ac:dyDescent="0.2">
      <c r="A58" s="41" t="s">
        <v>111</v>
      </c>
      <c r="B58" s="42" t="s">
        <v>52</v>
      </c>
      <c r="C58" s="44">
        <v>973</v>
      </c>
      <c r="D58" s="44">
        <v>929</v>
      </c>
      <c r="E58" s="44">
        <f t="shared" si="0"/>
        <v>1902</v>
      </c>
    </row>
    <row r="59" spans="1:5" x14ac:dyDescent="0.2">
      <c r="A59" s="41" t="s">
        <v>174</v>
      </c>
      <c r="B59" s="42" t="s">
        <v>53</v>
      </c>
      <c r="C59" s="44">
        <v>3612</v>
      </c>
      <c r="D59" s="44">
        <v>3336</v>
      </c>
      <c r="E59" s="44">
        <f t="shared" si="0"/>
        <v>6948</v>
      </c>
    </row>
    <row r="60" spans="1:5" x14ac:dyDescent="0.2">
      <c r="A60" s="41" t="s">
        <v>175</v>
      </c>
      <c r="B60" s="42" t="s">
        <v>54</v>
      </c>
      <c r="C60" s="44">
        <v>4612</v>
      </c>
      <c r="D60" s="44">
        <v>4478</v>
      </c>
      <c r="E60" s="44">
        <f t="shared" si="0"/>
        <v>9090</v>
      </c>
    </row>
    <row r="61" spans="1:5" x14ac:dyDescent="0.2">
      <c r="A61" s="41" t="s">
        <v>176</v>
      </c>
      <c r="B61" s="42" t="s">
        <v>55</v>
      </c>
      <c r="C61" s="44">
        <v>1432</v>
      </c>
      <c r="D61" s="44">
        <v>1332</v>
      </c>
      <c r="E61" s="44">
        <f t="shared" si="0"/>
        <v>2764</v>
      </c>
    </row>
    <row r="62" spans="1:5" x14ac:dyDescent="0.2">
      <c r="A62" s="127" t="s">
        <v>115</v>
      </c>
      <c r="B62" s="136"/>
      <c r="C62" s="51">
        <f>SUM(C3:C61)</f>
        <v>296337</v>
      </c>
      <c r="D62" s="51">
        <f>SUM(D3:D61)</f>
        <v>284738</v>
      </c>
      <c r="E62" s="51">
        <f>SUM(E3:E61)</f>
        <v>581075</v>
      </c>
    </row>
  </sheetData>
  <mergeCells count="2">
    <mergeCell ref="A1:E1"/>
    <mergeCell ref="A62:B62"/>
  </mergeCells>
  <phoneticPr fontId="0" type="noConversion"/>
  <printOptions horizontalCentered="1"/>
  <pageMargins left="0.94488188976377963" right="0.19685039370078741" top="0.39370078740157483" bottom="0.47244094488188981" header="0.19685039370078741" footer="0.51181102362204722"/>
  <pageSetup paperSize="9" scale="93" fitToWidth="0" orientation="portrait" horizontalDpi="300" verticalDpi="300" r:id="rId1"/>
  <headerFooter alignWithMargins="0">
    <oddHeader>&amp;LΥΠΕΣ-ΔΗΔ&amp;RΕΥΡΩΕΚΛΟΓΕΣ 2024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workbookViewId="0">
      <selection activeCell="A2" sqref="A1:E1048576"/>
    </sheetView>
  </sheetViews>
  <sheetFormatPr defaultRowHeight="12.75" x14ac:dyDescent="0.2"/>
  <cols>
    <col min="1" max="1" width="6" style="48" customWidth="1"/>
    <col min="2" max="2" width="26.140625" style="49" customWidth="1"/>
    <col min="3" max="3" width="11" style="45" customWidth="1"/>
    <col min="4" max="4" width="13.28515625" style="45" customWidth="1"/>
    <col min="5" max="5" width="13" style="45" customWidth="1"/>
  </cols>
  <sheetData>
    <row r="1" spans="1:8" s="13" customFormat="1" ht="35.25" customHeight="1" x14ac:dyDescent="0.2">
      <c r="A1" s="134" t="s">
        <v>193</v>
      </c>
      <c r="B1" s="129"/>
      <c r="C1" s="129"/>
      <c r="D1" s="129"/>
      <c r="E1" s="137"/>
    </row>
    <row r="2" spans="1:8" s="2" customFormat="1" x14ac:dyDescent="0.2">
      <c r="A2" s="37" t="s">
        <v>126</v>
      </c>
      <c r="B2" s="37" t="s">
        <v>112</v>
      </c>
      <c r="C2" s="39" t="s">
        <v>113</v>
      </c>
      <c r="D2" s="39" t="s">
        <v>114</v>
      </c>
      <c r="E2" s="39" t="s">
        <v>115</v>
      </c>
    </row>
    <row r="3" spans="1:8" x14ac:dyDescent="0.2">
      <c r="A3" s="41" t="s">
        <v>56</v>
      </c>
      <c r="B3" s="42" t="s">
        <v>0</v>
      </c>
      <c r="C3" s="65">
        <v>120313</v>
      </c>
      <c r="D3" s="65">
        <v>121646</v>
      </c>
      <c r="E3" s="44">
        <f>C3+D3</f>
        <v>241959</v>
      </c>
    </row>
    <row r="4" spans="1:8" x14ac:dyDescent="0.2">
      <c r="A4" s="41" t="s">
        <v>57</v>
      </c>
      <c r="B4" s="42" t="s">
        <v>1</v>
      </c>
      <c r="C4" s="66">
        <v>46989</v>
      </c>
      <c r="D4" s="66">
        <v>48510</v>
      </c>
      <c r="E4" s="44">
        <f t="shared" ref="E4:E58" si="0">C4+D4</f>
        <v>95499</v>
      </c>
    </row>
    <row r="5" spans="1:8" x14ac:dyDescent="0.2">
      <c r="A5" s="41" t="s">
        <v>58</v>
      </c>
      <c r="B5" s="42" t="s">
        <v>2</v>
      </c>
      <c r="C5" s="66">
        <v>65617</v>
      </c>
      <c r="D5" s="66">
        <v>65413</v>
      </c>
      <c r="E5" s="44">
        <f t="shared" si="0"/>
        <v>131030</v>
      </c>
      <c r="G5" s="6"/>
    </row>
    <row r="6" spans="1:8" x14ac:dyDescent="0.2">
      <c r="A6" s="41" t="s">
        <v>59</v>
      </c>
      <c r="B6" s="42" t="s">
        <v>3</v>
      </c>
      <c r="C6" s="66">
        <v>40716</v>
      </c>
      <c r="D6" s="66">
        <v>41461</v>
      </c>
      <c r="E6" s="44">
        <f t="shared" si="0"/>
        <v>82177</v>
      </c>
    </row>
    <row r="7" spans="1:8" x14ac:dyDescent="0.2">
      <c r="A7" s="41" t="s">
        <v>60</v>
      </c>
      <c r="B7" s="42" t="s">
        <v>4</v>
      </c>
      <c r="C7" s="66">
        <v>216409</v>
      </c>
      <c r="D7" s="66">
        <v>260896</v>
      </c>
      <c r="E7" s="44">
        <f t="shared" si="0"/>
        <v>477305</v>
      </c>
    </row>
    <row r="8" spans="1:8" x14ac:dyDescent="0.2">
      <c r="A8" s="41" t="s">
        <v>61</v>
      </c>
      <c r="B8" s="42" t="s">
        <v>5</v>
      </c>
      <c r="C8" s="66">
        <v>673392</v>
      </c>
      <c r="D8" s="66">
        <v>757765</v>
      </c>
      <c r="E8" s="44">
        <f t="shared" si="0"/>
        <v>1431157</v>
      </c>
    </row>
    <row r="9" spans="1:8" x14ac:dyDescent="0.2">
      <c r="A9" s="41" t="s">
        <v>62</v>
      </c>
      <c r="B9" s="42" t="s">
        <v>6</v>
      </c>
      <c r="C9" s="66">
        <v>222740</v>
      </c>
      <c r="D9" s="66">
        <v>236405</v>
      </c>
      <c r="E9" s="44">
        <f t="shared" si="0"/>
        <v>459145</v>
      </c>
      <c r="H9" s="6"/>
    </row>
    <row r="10" spans="1:8" x14ac:dyDescent="0.2">
      <c r="A10" s="41" t="s">
        <v>63</v>
      </c>
      <c r="B10" s="42" t="s">
        <v>7</v>
      </c>
      <c r="C10" s="66">
        <v>92669</v>
      </c>
      <c r="D10" s="66">
        <v>106667</v>
      </c>
      <c r="E10" s="44">
        <f t="shared" si="0"/>
        <v>199336</v>
      </c>
    </row>
    <row r="11" spans="1:8" x14ac:dyDescent="0.2">
      <c r="A11" s="41" t="s">
        <v>64</v>
      </c>
      <c r="B11" s="42" t="s">
        <v>8</v>
      </c>
      <c r="C11" s="66">
        <v>129252</v>
      </c>
      <c r="D11" s="66">
        <v>143257</v>
      </c>
      <c r="E11" s="44">
        <f t="shared" si="0"/>
        <v>272509</v>
      </c>
    </row>
    <row r="12" spans="1:8" x14ac:dyDescent="0.2">
      <c r="A12" s="41" t="s">
        <v>65</v>
      </c>
      <c r="B12" s="42" t="s">
        <v>9</v>
      </c>
      <c r="C12" s="66">
        <v>135959</v>
      </c>
      <c r="D12" s="66">
        <v>142478</v>
      </c>
      <c r="E12" s="44">
        <f t="shared" si="0"/>
        <v>278437</v>
      </c>
    </row>
    <row r="13" spans="1:8" x14ac:dyDescent="0.2">
      <c r="A13" s="41" t="s">
        <v>66</v>
      </c>
      <c r="B13" s="42" t="s">
        <v>10</v>
      </c>
      <c r="C13" s="66">
        <v>53023</v>
      </c>
      <c r="D13" s="66">
        <v>55475</v>
      </c>
      <c r="E13" s="44">
        <f t="shared" si="0"/>
        <v>108498</v>
      </c>
    </row>
    <row r="14" spans="1:8" x14ac:dyDescent="0.2">
      <c r="A14" s="41" t="s">
        <v>67</v>
      </c>
      <c r="B14" s="42" t="s">
        <v>11</v>
      </c>
      <c r="C14" s="66">
        <v>22003</v>
      </c>
      <c r="D14" s="66">
        <v>21213</v>
      </c>
      <c r="E14" s="44">
        <f t="shared" si="0"/>
        <v>43216</v>
      </c>
    </row>
    <row r="15" spans="1:8" x14ac:dyDescent="0.2">
      <c r="A15" s="41" t="s">
        <v>68</v>
      </c>
      <c r="B15" s="42" t="s">
        <v>12</v>
      </c>
      <c r="C15" s="66">
        <v>57503</v>
      </c>
      <c r="D15" s="66">
        <v>60723</v>
      </c>
      <c r="E15" s="44">
        <f t="shared" si="0"/>
        <v>118226</v>
      </c>
    </row>
    <row r="16" spans="1:8" x14ac:dyDescent="0.2">
      <c r="A16" s="41" t="s">
        <v>69</v>
      </c>
      <c r="B16" s="42" t="s">
        <v>13</v>
      </c>
      <c r="C16" s="66">
        <v>92273</v>
      </c>
      <c r="D16" s="66">
        <v>91459</v>
      </c>
      <c r="E16" s="44">
        <f t="shared" si="0"/>
        <v>183732</v>
      </c>
    </row>
    <row r="17" spans="1:5" x14ac:dyDescent="0.2">
      <c r="A17" s="41" t="s">
        <v>70</v>
      </c>
      <c r="B17" s="42" t="s">
        <v>14</v>
      </c>
      <c r="C17" s="66">
        <v>81229</v>
      </c>
      <c r="D17" s="66">
        <v>82624</v>
      </c>
      <c r="E17" s="44">
        <f t="shared" si="0"/>
        <v>163853</v>
      </c>
    </row>
    <row r="18" spans="1:5" x14ac:dyDescent="0.2">
      <c r="A18" s="41" t="s">
        <v>71</v>
      </c>
      <c r="B18" s="42" t="s">
        <v>15</v>
      </c>
      <c r="C18" s="66">
        <v>100138</v>
      </c>
      <c r="D18" s="66">
        <v>103317</v>
      </c>
      <c r="E18" s="44">
        <f t="shared" si="0"/>
        <v>203455</v>
      </c>
    </row>
    <row r="19" spans="1:5" x14ac:dyDescent="0.2">
      <c r="A19" s="41" t="s">
        <v>72</v>
      </c>
      <c r="B19" s="42" t="s">
        <v>16</v>
      </c>
      <c r="C19" s="66">
        <v>16303</v>
      </c>
      <c r="D19" s="66">
        <v>15972</v>
      </c>
      <c r="E19" s="44">
        <f t="shared" si="0"/>
        <v>32275</v>
      </c>
    </row>
    <row r="20" spans="1:5" x14ac:dyDescent="0.2">
      <c r="A20" s="41" t="s">
        <v>73</v>
      </c>
      <c r="B20" s="42" t="s">
        <v>17</v>
      </c>
      <c r="C20" s="66">
        <v>20758</v>
      </c>
      <c r="D20" s="66">
        <v>21218</v>
      </c>
      <c r="E20" s="44">
        <f t="shared" si="0"/>
        <v>41976</v>
      </c>
    </row>
    <row r="21" spans="1:5" x14ac:dyDescent="0.2">
      <c r="A21" s="41" t="s">
        <v>74</v>
      </c>
      <c r="B21" s="42" t="s">
        <v>18</v>
      </c>
      <c r="C21" s="66">
        <v>86882</v>
      </c>
      <c r="D21" s="66">
        <v>88192</v>
      </c>
      <c r="E21" s="44">
        <f t="shared" si="0"/>
        <v>175074</v>
      </c>
    </row>
    <row r="22" spans="1:5" x14ac:dyDescent="0.2">
      <c r="A22" s="41" t="s">
        <v>75</v>
      </c>
      <c r="B22" s="42" t="s">
        <v>19</v>
      </c>
      <c r="C22" s="66">
        <v>66855</v>
      </c>
      <c r="D22" s="66">
        <v>69601</v>
      </c>
      <c r="E22" s="44">
        <f t="shared" si="0"/>
        <v>136456</v>
      </c>
    </row>
    <row r="23" spans="1:5" x14ac:dyDescent="0.2">
      <c r="A23" s="41" t="s">
        <v>76</v>
      </c>
      <c r="B23" s="42" t="s">
        <v>20</v>
      </c>
      <c r="C23" s="66">
        <v>123448</v>
      </c>
      <c r="D23" s="66">
        <v>127860</v>
      </c>
      <c r="E23" s="44">
        <f t="shared" si="0"/>
        <v>251308</v>
      </c>
    </row>
    <row r="24" spans="1:5" x14ac:dyDescent="0.2">
      <c r="A24" s="41" t="s">
        <v>77</v>
      </c>
      <c r="B24" s="42" t="s">
        <v>21</v>
      </c>
      <c r="C24" s="66">
        <v>30700</v>
      </c>
      <c r="D24" s="66">
        <v>30172</v>
      </c>
      <c r="E24" s="44">
        <f t="shared" si="0"/>
        <v>60872</v>
      </c>
    </row>
    <row r="25" spans="1:5" x14ac:dyDescent="0.2">
      <c r="A25" s="41" t="s">
        <v>78</v>
      </c>
      <c r="B25" s="42" t="s">
        <v>22</v>
      </c>
      <c r="C25" s="66">
        <v>241209</v>
      </c>
      <c r="D25" s="66">
        <v>273213</v>
      </c>
      <c r="E25" s="44">
        <f t="shared" si="0"/>
        <v>514422</v>
      </c>
    </row>
    <row r="26" spans="1:5" x14ac:dyDescent="0.2">
      <c r="A26" s="41" t="s">
        <v>79</v>
      </c>
      <c r="B26" s="42" t="s">
        <v>23</v>
      </c>
      <c r="C26" s="66">
        <v>138524</v>
      </c>
      <c r="D26" s="66">
        <v>146537</v>
      </c>
      <c r="E26" s="44">
        <f t="shared" si="0"/>
        <v>285061</v>
      </c>
    </row>
    <row r="27" spans="1:5" x14ac:dyDescent="0.2">
      <c r="A27" s="41" t="s">
        <v>80</v>
      </c>
      <c r="B27" s="42" t="s">
        <v>24</v>
      </c>
      <c r="C27" s="66">
        <v>84699</v>
      </c>
      <c r="D27" s="66">
        <v>87899</v>
      </c>
      <c r="E27" s="44">
        <f t="shared" si="0"/>
        <v>172598</v>
      </c>
    </row>
    <row r="28" spans="1:5" x14ac:dyDescent="0.2">
      <c r="A28" s="41" t="s">
        <v>81</v>
      </c>
      <c r="B28" s="42" t="s">
        <v>25</v>
      </c>
      <c r="C28" s="66">
        <v>70485</v>
      </c>
      <c r="D28" s="66">
        <v>74878</v>
      </c>
      <c r="E28" s="44">
        <f t="shared" si="0"/>
        <v>145363</v>
      </c>
    </row>
    <row r="29" spans="1:5" x14ac:dyDescent="0.2">
      <c r="A29" s="41" t="s">
        <v>82</v>
      </c>
      <c r="B29" s="42" t="s">
        <v>26</v>
      </c>
      <c r="C29" s="66">
        <v>67638</v>
      </c>
      <c r="D29" s="66">
        <v>68099</v>
      </c>
      <c r="E29" s="44">
        <f t="shared" si="0"/>
        <v>135737</v>
      </c>
    </row>
    <row r="30" spans="1:5" x14ac:dyDescent="0.2">
      <c r="A30" s="41" t="s">
        <v>83</v>
      </c>
      <c r="B30" s="42" t="s">
        <v>27</v>
      </c>
      <c r="C30" s="66">
        <v>31115</v>
      </c>
      <c r="D30" s="66">
        <v>31605</v>
      </c>
      <c r="E30" s="44">
        <f t="shared" si="0"/>
        <v>62720</v>
      </c>
    </row>
    <row r="31" spans="1:5" x14ac:dyDescent="0.2">
      <c r="A31" s="41" t="s">
        <v>84</v>
      </c>
      <c r="B31" s="42" t="s">
        <v>28</v>
      </c>
      <c r="C31" s="66">
        <v>53134</v>
      </c>
      <c r="D31" s="66">
        <v>56760</v>
      </c>
      <c r="E31" s="44">
        <f t="shared" si="0"/>
        <v>109894</v>
      </c>
    </row>
    <row r="32" spans="1:5" x14ac:dyDescent="0.2">
      <c r="A32" s="41" t="s">
        <v>85</v>
      </c>
      <c r="B32" s="42" t="s">
        <v>29</v>
      </c>
      <c r="C32" s="66">
        <v>27841</v>
      </c>
      <c r="D32" s="66">
        <v>28334</v>
      </c>
      <c r="E32" s="44">
        <f t="shared" si="0"/>
        <v>56175</v>
      </c>
    </row>
    <row r="33" spans="1:5" x14ac:dyDescent="0.2">
      <c r="A33" s="41" t="s">
        <v>86</v>
      </c>
      <c r="B33" s="42" t="s">
        <v>30</v>
      </c>
      <c r="C33" s="66">
        <v>51681</v>
      </c>
      <c r="D33" s="66">
        <v>54083</v>
      </c>
      <c r="E33" s="44">
        <f t="shared" si="0"/>
        <v>105764</v>
      </c>
    </row>
    <row r="34" spans="1:5" x14ac:dyDescent="0.2">
      <c r="A34" s="41" t="s">
        <v>87</v>
      </c>
      <c r="B34" s="42" t="s">
        <v>31</v>
      </c>
      <c r="C34" s="66">
        <v>81745</v>
      </c>
      <c r="D34" s="66">
        <v>82846</v>
      </c>
      <c r="E34" s="44">
        <f t="shared" si="0"/>
        <v>164591</v>
      </c>
    </row>
    <row r="35" spans="1:5" x14ac:dyDescent="0.2">
      <c r="A35" s="41" t="s">
        <v>88</v>
      </c>
      <c r="B35" s="42" t="s">
        <v>32</v>
      </c>
      <c r="C35" s="66">
        <v>68460</v>
      </c>
      <c r="D35" s="66">
        <v>72715</v>
      </c>
      <c r="E35" s="44">
        <f t="shared" si="0"/>
        <v>141175</v>
      </c>
    </row>
    <row r="36" spans="1:5" x14ac:dyDescent="0.2">
      <c r="A36" s="41" t="s">
        <v>89</v>
      </c>
      <c r="B36" s="42" t="s">
        <v>33</v>
      </c>
      <c r="C36" s="66">
        <v>61500</v>
      </c>
      <c r="D36" s="66">
        <v>63003</v>
      </c>
      <c r="E36" s="44">
        <f t="shared" si="0"/>
        <v>124503</v>
      </c>
    </row>
    <row r="37" spans="1:5" x14ac:dyDescent="0.2">
      <c r="A37" s="41" t="s">
        <v>90</v>
      </c>
      <c r="B37" s="42" t="s">
        <v>34</v>
      </c>
      <c r="C37" s="66">
        <v>62938</v>
      </c>
      <c r="D37" s="66">
        <v>65744</v>
      </c>
      <c r="E37" s="44">
        <f t="shared" si="0"/>
        <v>128682</v>
      </c>
    </row>
    <row r="38" spans="1:5" x14ac:dyDescent="0.2">
      <c r="A38" s="41" t="s">
        <v>91</v>
      </c>
      <c r="B38" s="42" t="s">
        <v>35</v>
      </c>
      <c r="C38" s="66">
        <v>122722</v>
      </c>
      <c r="D38" s="66">
        <v>128402</v>
      </c>
      <c r="E38" s="44">
        <f t="shared" si="0"/>
        <v>251124</v>
      </c>
    </row>
    <row r="39" spans="1:5" x14ac:dyDescent="0.2">
      <c r="A39" s="41" t="s">
        <v>92</v>
      </c>
      <c r="B39" s="42" t="s">
        <v>36</v>
      </c>
      <c r="C39" s="66">
        <v>33875</v>
      </c>
      <c r="D39" s="66">
        <v>34655</v>
      </c>
      <c r="E39" s="44">
        <f t="shared" si="0"/>
        <v>68530</v>
      </c>
    </row>
    <row r="40" spans="1:5" x14ac:dyDescent="0.2">
      <c r="A40" s="41" t="s">
        <v>93</v>
      </c>
      <c r="B40" s="42" t="s">
        <v>37</v>
      </c>
      <c r="C40" s="66">
        <v>62425</v>
      </c>
      <c r="D40" s="66">
        <v>68510</v>
      </c>
      <c r="E40" s="44">
        <f t="shared" si="0"/>
        <v>130935</v>
      </c>
    </row>
    <row r="41" spans="1:5" x14ac:dyDescent="0.2">
      <c r="A41" s="41" t="s">
        <v>94</v>
      </c>
      <c r="B41" s="42" t="s">
        <v>38</v>
      </c>
      <c r="C41" s="66">
        <v>14650</v>
      </c>
      <c r="D41" s="66">
        <v>14743</v>
      </c>
      <c r="E41" s="44">
        <f t="shared" si="0"/>
        <v>29393</v>
      </c>
    </row>
    <row r="42" spans="1:5" x14ac:dyDescent="0.2">
      <c r="A42" s="41" t="s">
        <v>95</v>
      </c>
      <c r="B42" s="42" t="s">
        <v>39</v>
      </c>
      <c r="C42" s="66">
        <v>84984</v>
      </c>
      <c r="D42" s="66">
        <v>91243</v>
      </c>
      <c r="E42" s="44">
        <f t="shared" si="0"/>
        <v>176227</v>
      </c>
    </row>
    <row r="43" spans="1:5" x14ac:dyDescent="0.2">
      <c r="A43" s="41" t="s">
        <v>96</v>
      </c>
      <c r="B43" s="42" t="s">
        <v>40</v>
      </c>
      <c r="C43" s="66">
        <v>97724</v>
      </c>
      <c r="D43" s="66">
        <v>102164</v>
      </c>
      <c r="E43" s="44">
        <f t="shared" si="0"/>
        <v>199888</v>
      </c>
    </row>
    <row r="44" spans="1:5" x14ac:dyDescent="0.2">
      <c r="A44" s="41" t="s">
        <v>97</v>
      </c>
      <c r="B44" s="42" t="s">
        <v>41</v>
      </c>
      <c r="C44" s="66">
        <v>56033</v>
      </c>
      <c r="D44" s="66">
        <v>59114</v>
      </c>
      <c r="E44" s="44">
        <f t="shared" si="0"/>
        <v>115147</v>
      </c>
    </row>
    <row r="45" spans="1:5" x14ac:dyDescent="0.2">
      <c r="A45" s="41" t="s">
        <v>98</v>
      </c>
      <c r="B45" s="42" t="s">
        <v>42</v>
      </c>
      <c r="C45" s="66">
        <v>73391</v>
      </c>
      <c r="D45" s="66">
        <v>75229</v>
      </c>
      <c r="E45" s="44">
        <f t="shared" si="0"/>
        <v>148620</v>
      </c>
    </row>
    <row r="46" spans="1:5" x14ac:dyDescent="0.2">
      <c r="A46" s="41" t="s">
        <v>99</v>
      </c>
      <c r="B46" s="42" t="s">
        <v>43</v>
      </c>
      <c r="C46" s="66">
        <v>64267</v>
      </c>
      <c r="D46" s="66">
        <v>66301</v>
      </c>
      <c r="E46" s="44">
        <f t="shared" si="0"/>
        <v>130568</v>
      </c>
    </row>
    <row r="47" spans="1:5" x14ac:dyDescent="0.2">
      <c r="A47" s="41" t="s">
        <v>100</v>
      </c>
      <c r="B47" s="42" t="s">
        <v>44</v>
      </c>
      <c r="C47" s="66">
        <v>33759</v>
      </c>
      <c r="D47" s="66">
        <v>33627</v>
      </c>
      <c r="E47" s="44">
        <f t="shared" si="0"/>
        <v>67386</v>
      </c>
    </row>
    <row r="48" spans="1:5" x14ac:dyDescent="0.2">
      <c r="A48" s="41" t="s">
        <v>101</v>
      </c>
      <c r="B48" s="42" t="s">
        <v>45</v>
      </c>
      <c r="C48" s="66">
        <v>35152</v>
      </c>
      <c r="D48" s="66">
        <v>35897</v>
      </c>
      <c r="E48" s="44">
        <f t="shared" si="0"/>
        <v>71049</v>
      </c>
    </row>
    <row r="49" spans="1:5" x14ac:dyDescent="0.2">
      <c r="A49" s="41" t="s">
        <v>102</v>
      </c>
      <c r="B49" s="42" t="s">
        <v>46</v>
      </c>
      <c r="C49" s="66">
        <v>56865</v>
      </c>
      <c r="D49" s="66">
        <v>60964</v>
      </c>
      <c r="E49" s="44">
        <f t="shared" si="0"/>
        <v>117829</v>
      </c>
    </row>
    <row r="50" spans="1:5" x14ac:dyDescent="0.2">
      <c r="A50" s="41" t="s">
        <v>103</v>
      </c>
      <c r="B50" s="42" t="s">
        <v>47</v>
      </c>
      <c r="C50" s="66">
        <v>25304</v>
      </c>
      <c r="D50" s="66">
        <v>25931</v>
      </c>
      <c r="E50" s="44">
        <f t="shared" si="0"/>
        <v>51235</v>
      </c>
    </row>
    <row r="51" spans="1:5" x14ac:dyDescent="0.2">
      <c r="A51" s="41" t="s">
        <v>104</v>
      </c>
      <c r="B51" s="42" t="s">
        <v>48</v>
      </c>
      <c r="C51" s="66">
        <v>115290</v>
      </c>
      <c r="D51" s="66">
        <v>118521</v>
      </c>
      <c r="E51" s="44">
        <f t="shared" si="0"/>
        <v>233811</v>
      </c>
    </row>
    <row r="52" spans="1:5" x14ac:dyDescent="0.2">
      <c r="A52" s="41" t="s">
        <v>105</v>
      </c>
      <c r="B52" s="42" t="s">
        <v>49</v>
      </c>
      <c r="C52" s="66">
        <v>75022</v>
      </c>
      <c r="D52" s="66">
        <v>75286</v>
      </c>
      <c r="E52" s="44">
        <f t="shared" si="0"/>
        <v>150308</v>
      </c>
    </row>
    <row r="53" spans="1:5" x14ac:dyDescent="0.2">
      <c r="A53" s="41" t="s">
        <v>106</v>
      </c>
      <c r="B53" s="42" t="s">
        <v>50</v>
      </c>
      <c r="C53" s="66">
        <v>74077</v>
      </c>
      <c r="D53" s="66">
        <v>77737</v>
      </c>
      <c r="E53" s="44">
        <f t="shared" si="0"/>
        <v>151814</v>
      </c>
    </row>
    <row r="54" spans="1:5" x14ac:dyDescent="0.2">
      <c r="A54" s="41" t="s">
        <v>107</v>
      </c>
      <c r="B54" s="42" t="s">
        <v>51</v>
      </c>
      <c r="C54" s="66">
        <v>44419</v>
      </c>
      <c r="D54" s="66">
        <v>45576</v>
      </c>
      <c r="E54" s="44">
        <f t="shared" si="0"/>
        <v>89995</v>
      </c>
    </row>
    <row r="55" spans="1:5" x14ac:dyDescent="0.2">
      <c r="A55" s="41" t="s">
        <v>108</v>
      </c>
      <c r="B55" s="42" t="s">
        <v>52</v>
      </c>
      <c r="C55" s="66">
        <v>21961</v>
      </c>
      <c r="D55" s="66">
        <v>22837</v>
      </c>
      <c r="E55" s="44">
        <f t="shared" si="0"/>
        <v>44798</v>
      </c>
    </row>
    <row r="56" spans="1:5" x14ac:dyDescent="0.2">
      <c r="A56" s="41" t="s">
        <v>109</v>
      </c>
      <c r="B56" s="42" t="s">
        <v>53</v>
      </c>
      <c r="C56" s="66">
        <v>51230</v>
      </c>
      <c r="D56" s="66">
        <v>52989</v>
      </c>
      <c r="E56" s="44">
        <f t="shared" si="0"/>
        <v>104219</v>
      </c>
    </row>
    <row r="57" spans="1:5" x14ac:dyDescent="0.2">
      <c r="A57" s="41" t="s">
        <v>110</v>
      </c>
      <c r="B57" s="42" t="s">
        <v>54</v>
      </c>
      <c r="C57" s="66">
        <v>69085</v>
      </c>
      <c r="D57" s="66">
        <v>71884</v>
      </c>
      <c r="E57" s="44">
        <f t="shared" si="0"/>
        <v>140969</v>
      </c>
    </row>
    <row r="58" spans="1:5" ht="13.5" thickBot="1" x14ac:dyDescent="0.25">
      <c r="A58" s="41" t="s">
        <v>111</v>
      </c>
      <c r="B58" s="42" t="s">
        <v>55</v>
      </c>
      <c r="C58" s="67">
        <v>31096</v>
      </c>
      <c r="D58" s="67">
        <v>32612</v>
      </c>
      <c r="E58" s="44">
        <f t="shared" si="0"/>
        <v>63708</v>
      </c>
    </row>
    <row r="59" spans="1:5" x14ac:dyDescent="0.2">
      <c r="A59" s="127" t="s">
        <v>115</v>
      </c>
      <c r="B59" s="136"/>
      <c r="C59" s="51">
        <f>SUM(C3:C58)</f>
        <v>4779471</v>
      </c>
      <c r="D59" s="51">
        <f>SUM(D3:D58)</f>
        <v>5092262</v>
      </c>
      <c r="E59" s="51">
        <f>SUM(E3:E58)</f>
        <v>9871733</v>
      </c>
    </row>
  </sheetData>
  <mergeCells count="2">
    <mergeCell ref="A1:E1"/>
    <mergeCell ref="A59:B59"/>
  </mergeCells>
  <pageMargins left="1.1023622047244095" right="0.70866141732283472" top="0.74803149606299213" bottom="0.74803149606299213" header="0.31496062992125984" footer="0.31496062992125984"/>
  <pageSetup orientation="portrait" r:id="rId1"/>
  <headerFooter>
    <oddHeader>&amp;LΥΠΕΣ-ΔΗΔ&amp;RΕΥΡΩΕΚΛΟΓΕΣ 2024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workbookViewId="0">
      <selection activeCell="L30" sqref="L30"/>
    </sheetView>
  </sheetViews>
  <sheetFormatPr defaultRowHeight="12.75" x14ac:dyDescent="0.2"/>
  <cols>
    <col min="1" max="1" width="4" style="48" bestFit="1" customWidth="1"/>
    <col min="2" max="2" width="16.140625" style="49" bestFit="1" customWidth="1"/>
    <col min="3" max="4" width="9.140625" style="45"/>
    <col min="5" max="5" width="11.42578125" style="45" bestFit="1" customWidth="1"/>
    <col min="6" max="6" width="9.140625" style="16"/>
    <col min="7" max="7" width="10" style="16" bestFit="1" customWidth="1"/>
    <col min="8" max="9" width="11.42578125" style="16" bestFit="1" customWidth="1"/>
    <col min="10" max="11" width="9.140625" style="16"/>
    <col min="12" max="12" width="9.5703125" style="16" customWidth="1"/>
    <col min="13" max="13" width="20.42578125" style="16" customWidth="1"/>
    <col min="14" max="14" width="19.140625" style="16" customWidth="1"/>
    <col min="15" max="17" width="9.140625" style="16"/>
  </cols>
  <sheetData>
    <row r="1" spans="1:17" s="12" customFormat="1" ht="21" customHeight="1" x14ac:dyDescent="0.2">
      <c r="A1" s="129" t="s">
        <v>201</v>
      </c>
      <c r="B1" s="130"/>
      <c r="C1" s="130"/>
      <c r="D1" s="130"/>
      <c r="E1" s="130"/>
      <c r="F1" s="130"/>
      <c r="G1" s="130"/>
      <c r="H1" s="130"/>
      <c r="I1" s="130"/>
      <c r="J1" s="52"/>
      <c r="K1" s="52"/>
      <c r="L1" s="52"/>
      <c r="M1" s="52"/>
      <c r="N1" s="52"/>
      <c r="O1" s="52"/>
      <c r="P1" s="52"/>
      <c r="Q1" s="52"/>
    </row>
    <row r="2" spans="1:17" x14ac:dyDescent="0.2">
      <c r="A2" s="127" t="s">
        <v>126</v>
      </c>
      <c r="B2" s="133" t="s">
        <v>117</v>
      </c>
      <c r="C2" s="131" t="s">
        <v>113</v>
      </c>
      <c r="D2" s="124"/>
      <c r="E2" s="124"/>
      <c r="F2" s="131" t="s">
        <v>114</v>
      </c>
      <c r="G2" s="124"/>
      <c r="H2" s="124"/>
      <c r="I2" s="39" t="s">
        <v>128</v>
      </c>
      <c r="L2" s="53" t="s">
        <v>183</v>
      </c>
      <c r="M2" s="53" t="s">
        <v>194</v>
      </c>
      <c r="N2" s="53" t="s">
        <v>196</v>
      </c>
    </row>
    <row r="3" spans="1:17" s="2" customFormat="1" x14ac:dyDescent="0.2">
      <c r="A3" s="136"/>
      <c r="B3" s="136"/>
      <c r="C3" s="39" t="s">
        <v>199</v>
      </c>
      <c r="D3" s="39">
        <v>2014</v>
      </c>
      <c r="E3" s="39" t="s">
        <v>127</v>
      </c>
      <c r="F3" s="39" t="s">
        <v>199</v>
      </c>
      <c r="G3" s="39">
        <v>2014</v>
      </c>
      <c r="H3" s="39" t="s">
        <v>127</v>
      </c>
      <c r="I3" s="39" t="s">
        <v>127</v>
      </c>
      <c r="J3" s="40"/>
      <c r="K3" s="40"/>
      <c r="L3" s="53" t="str">
        <f>C2</f>
        <v>ΑΝΔΡΕΣ</v>
      </c>
      <c r="M3" s="54">
        <f>D63</f>
        <v>4779471</v>
      </c>
      <c r="N3" s="54">
        <f>C63</f>
        <v>4755686</v>
      </c>
      <c r="O3" s="40"/>
      <c r="P3" s="40"/>
      <c r="Q3" s="40"/>
    </row>
    <row r="4" spans="1:17" x14ac:dyDescent="0.2">
      <c r="A4" s="41" t="s">
        <v>56</v>
      </c>
      <c r="B4" s="42" t="s">
        <v>0</v>
      </c>
      <c r="C4" s="43">
        <v>115472</v>
      </c>
      <c r="D4" s="65">
        <v>120313</v>
      </c>
      <c r="E4" s="44">
        <f t="shared" ref="E4:E62" si="0">C4-D4</f>
        <v>-4841</v>
      </c>
      <c r="F4" s="43">
        <v>114652</v>
      </c>
      <c r="G4" s="65">
        <v>121646</v>
      </c>
      <c r="H4" s="44">
        <f>F4-G4</f>
        <v>-6994</v>
      </c>
      <c r="I4" s="54">
        <f>E4+H4</f>
        <v>-11835</v>
      </c>
      <c r="L4" s="53" t="str">
        <f>F2</f>
        <v>ΓΥΝΑΙΚΕΣ</v>
      </c>
      <c r="M4" s="54">
        <f>G63</f>
        <v>5092262</v>
      </c>
      <c r="N4" s="54">
        <f>F63</f>
        <v>5040644</v>
      </c>
    </row>
    <row r="5" spans="1:17" x14ac:dyDescent="0.2">
      <c r="A5" s="41" t="s">
        <v>57</v>
      </c>
      <c r="B5" s="42" t="s">
        <v>1</v>
      </c>
      <c r="C5" s="43">
        <v>45865</v>
      </c>
      <c r="D5" s="66">
        <v>46989</v>
      </c>
      <c r="E5" s="44">
        <f t="shared" si="0"/>
        <v>-1124</v>
      </c>
      <c r="F5" s="43">
        <v>47912</v>
      </c>
      <c r="G5" s="66">
        <v>48510</v>
      </c>
      <c r="H5" s="44">
        <f t="shared" ref="H5:H62" si="1">F5-G5</f>
        <v>-598</v>
      </c>
      <c r="I5" s="54">
        <f t="shared" ref="I5:I62" si="2">E5+H5</f>
        <v>-1722</v>
      </c>
    </row>
    <row r="6" spans="1:17" x14ac:dyDescent="0.2">
      <c r="A6" s="41" t="s">
        <v>58</v>
      </c>
      <c r="B6" s="42" t="s">
        <v>2</v>
      </c>
      <c r="C6" s="43">
        <v>60311</v>
      </c>
      <c r="D6" s="66">
        <v>65617</v>
      </c>
      <c r="E6" s="44">
        <f t="shared" si="0"/>
        <v>-5306</v>
      </c>
      <c r="F6" s="43">
        <v>60350</v>
      </c>
      <c r="G6" s="66">
        <v>65413</v>
      </c>
      <c r="H6" s="44">
        <f t="shared" si="1"/>
        <v>-5063</v>
      </c>
      <c r="I6" s="54">
        <f t="shared" si="2"/>
        <v>-10369</v>
      </c>
    </row>
    <row r="7" spans="1:17" x14ac:dyDescent="0.2">
      <c r="A7" s="41" t="s">
        <v>59</v>
      </c>
      <c r="B7" s="42" t="s">
        <v>3</v>
      </c>
      <c r="C7" s="43">
        <v>37910</v>
      </c>
      <c r="D7" s="66">
        <v>40716</v>
      </c>
      <c r="E7" s="44">
        <f t="shared" si="0"/>
        <v>-2806</v>
      </c>
      <c r="F7" s="43">
        <v>37888</v>
      </c>
      <c r="G7" s="66">
        <v>41461</v>
      </c>
      <c r="H7" s="44">
        <f t="shared" si="1"/>
        <v>-3573</v>
      </c>
      <c r="I7" s="54">
        <f t="shared" si="2"/>
        <v>-6379</v>
      </c>
    </row>
    <row r="8" spans="1:17" x14ac:dyDescent="0.2">
      <c r="A8" s="41" t="s">
        <v>60</v>
      </c>
      <c r="B8" s="42" t="s">
        <v>162</v>
      </c>
      <c r="C8" s="43">
        <v>208189</v>
      </c>
      <c r="D8" s="66">
        <v>216409</v>
      </c>
      <c r="E8" s="44">
        <f t="shared" si="0"/>
        <v>-8220</v>
      </c>
      <c r="F8" s="43">
        <v>239764</v>
      </c>
      <c r="G8" s="66">
        <v>260896</v>
      </c>
      <c r="H8" s="44">
        <f t="shared" si="1"/>
        <v>-21132</v>
      </c>
      <c r="I8" s="54">
        <f t="shared" si="2"/>
        <v>-29352</v>
      </c>
    </row>
    <row r="9" spans="1:17" s="12" customFormat="1" x14ac:dyDescent="0.2">
      <c r="A9" s="68" t="s">
        <v>61</v>
      </c>
      <c r="B9" s="69" t="s">
        <v>169</v>
      </c>
      <c r="C9" s="43">
        <v>241979</v>
      </c>
      <c r="D9" s="138">
        <v>673392</v>
      </c>
      <c r="E9" s="138">
        <f>C9+C10+C11-D9</f>
        <v>29528</v>
      </c>
      <c r="F9" s="43">
        <v>275045</v>
      </c>
      <c r="G9" s="139">
        <v>757765</v>
      </c>
      <c r="H9" s="138">
        <f>F9+F10+F11-G9</f>
        <v>29316</v>
      </c>
      <c r="I9" s="138">
        <f>E9+H9</f>
        <v>58844</v>
      </c>
      <c r="J9" s="52"/>
      <c r="K9" s="52"/>
      <c r="L9" s="52"/>
      <c r="M9" s="52"/>
      <c r="N9" s="52"/>
      <c r="O9" s="52"/>
      <c r="P9" s="52"/>
      <c r="Q9" s="52"/>
    </row>
    <row r="10" spans="1:17" s="12" customFormat="1" x14ac:dyDescent="0.2">
      <c r="A10" s="68" t="s">
        <v>62</v>
      </c>
      <c r="B10" s="69" t="s">
        <v>170</v>
      </c>
      <c r="C10" s="43">
        <v>176530</v>
      </c>
      <c r="D10" s="138"/>
      <c r="E10" s="138"/>
      <c r="F10" s="43">
        <v>190190</v>
      </c>
      <c r="G10" s="140"/>
      <c r="H10" s="138"/>
      <c r="I10" s="138"/>
      <c r="J10" s="52"/>
      <c r="K10" s="52"/>
      <c r="L10" s="52"/>
      <c r="M10" s="52"/>
      <c r="N10" s="52"/>
      <c r="O10" s="52"/>
      <c r="P10" s="52"/>
      <c r="Q10" s="52"/>
    </row>
    <row r="11" spans="1:17" s="12" customFormat="1" x14ac:dyDescent="0.2">
      <c r="A11" s="68" t="s">
        <v>63</v>
      </c>
      <c r="B11" s="69" t="s">
        <v>171</v>
      </c>
      <c r="C11" s="43">
        <v>284411</v>
      </c>
      <c r="D11" s="138"/>
      <c r="E11" s="138"/>
      <c r="F11" s="43">
        <v>321846</v>
      </c>
      <c r="G11" s="141"/>
      <c r="H11" s="138"/>
      <c r="I11" s="138"/>
      <c r="J11" s="52"/>
      <c r="K11" s="52"/>
      <c r="L11" s="52"/>
      <c r="M11" s="52"/>
      <c r="N11" s="52"/>
      <c r="O11" s="52"/>
      <c r="P11" s="52"/>
      <c r="Q11" s="52"/>
    </row>
    <row r="12" spans="1:17" s="12" customFormat="1" x14ac:dyDescent="0.2">
      <c r="A12" s="68" t="s">
        <v>64</v>
      </c>
      <c r="B12" s="69" t="s">
        <v>172</v>
      </c>
      <c r="C12" s="43">
        <v>180559</v>
      </c>
      <c r="D12" s="138">
        <v>222740</v>
      </c>
      <c r="E12" s="138">
        <f>C12+C13-D12</f>
        <v>22784</v>
      </c>
      <c r="F12" s="43">
        <v>194362</v>
      </c>
      <c r="G12" s="139">
        <v>236405</v>
      </c>
      <c r="H12" s="138">
        <f>F12+F13-G12</f>
        <v>26719</v>
      </c>
      <c r="I12" s="142">
        <f>E12+H12</f>
        <v>49503</v>
      </c>
      <c r="J12" s="52"/>
      <c r="K12" s="52"/>
      <c r="L12" s="52"/>
      <c r="M12" s="52"/>
      <c r="N12" s="52"/>
      <c r="O12" s="52"/>
      <c r="P12" s="52"/>
      <c r="Q12" s="52"/>
    </row>
    <row r="13" spans="1:17" s="12" customFormat="1" x14ac:dyDescent="0.2">
      <c r="A13" s="68" t="s">
        <v>65</v>
      </c>
      <c r="B13" s="69" t="s">
        <v>173</v>
      </c>
      <c r="C13" s="43">
        <v>64965</v>
      </c>
      <c r="D13" s="138"/>
      <c r="E13" s="138"/>
      <c r="F13" s="43">
        <v>68762</v>
      </c>
      <c r="G13" s="141"/>
      <c r="H13" s="138"/>
      <c r="I13" s="142"/>
      <c r="J13" s="52"/>
      <c r="K13" s="52"/>
      <c r="L13" s="52"/>
      <c r="M13" s="52"/>
      <c r="N13" s="52"/>
      <c r="O13" s="52"/>
      <c r="P13" s="52"/>
      <c r="Q13" s="52"/>
    </row>
    <row r="14" spans="1:17" x14ac:dyDescent="0.2">
      <c r="A14" s="41" t="s">
        <v>66</v>
      </c>
      <c r="B14" s="42" t="s">
        <v>163</v>
      </c>
      <c r="C14" s="43">
        <v>87298</v>
      </c>
      <c r="D14" s="66">
        <v>92669</v>
      </c>
      <c r="E14" s="44">
        <f t="shared" si="0"/>
        <v>-5371</v>
      </c>
      <c r="F14" s="43">
        <v>97907</v>
      </c>
      <c r="G14" s="66">
        <v>106667</v>
      </c>
      <c r="H14" s="44">
        <f t="shared" si="1"/>
        <v>-8760</v>
      </c>
      <c r="I14" s="54">
        <f t="shared" si="2"/>
        <v>-14131</v>
      </c>
    </row>
    <row r="15" spans="1:17" x14ac:dyDescent="0.2">
      <c r="A15" s="41" t="s">
        <v>67</v>
      </c>
      <c r="B15" s="42" t="s">
        <v>164</v>
      </c>
      <c r="C15" s="43">
        <v>126281</v>
      </c>
      <c r="D15" s="66">
        <v>129252</v>
      </c>
      <c r="E15" s="44">
        <f t="shared" si="0"/>
        <v>-2971</v>
      </c>
      <c r="F15" s="43">
        <v>138014</v>
      </c>
      <c r="G15" s="66">
        <v>143257</v>
      </c>
      <c r="H15" s="44">
        <f t="shared" si="1"/>
        <v>-5243</v>
      </c>
      <c r="I15" s="54">
        <f t="shared" si="2"/>
        <v>-8214</v>
      </c>
    </row>
    <row r="16" spans="1:17" x14ac:dyDescent="0.2">
      <c r="A16" s="41" t="s">
        <v>68</v>
      </c>
      <c r="B16" s="42" t="s">
        <v>9</v>
      </c>
      <c r="C16" s="43">
        <v>136377</v>
      </c>
      <c r="D16" s="66">
        <v>135959</v>
      </c>
      <c r="E16" s="44">
        <f t="shared" si="0"/>
        <v>418</v>
      </c>
      <c r="F16" s="43">
        <v>142698</v>
      </c>
      <c r="G16" s="66">
        <v>142478</v>
      </c>
      <c r="H16" s="44">
        <f t="shared" si="1"/>
        <v>220</v>
      </c>
      <c r="I16" s="54">
        <f t="shared" si="2"/>
        <v>638</v>
      </c>
    </row>
    <row r="17" spans="1:9" x14ac:dyDescent="0.2">
      <c r="A17" s="41" t="s">
        <v>69</v>
      </c>
      <c r="B17" s="42" t="s">
        <v>10</v>
      </c>
      <c r="C17" s="43">
        <v>50994</v>
      </c>
      <c r="D17" s="66">
        <v>53023</v>
      </c>
      <c r="E17" s="44">
        <f t="shared" si="0"/>
        <v>-2029</v>
      </c>
      <c r="F17" s="43">
        <v>53097</v>
      </c>
      <c r="G17" s="66">
        <v>55475</v>
      </c>
      <c r="H17" s="44">
        <f t="shared" si="1"/>
        <v>-2378</v>
      </c>
      <c r="I17" s="54">
        <f t="shared" si="2"/>
        <v>-4407</v>
      </c>
    </row>
    <row r="18" spans="1:9" x14ac:dyDescent="0.2">
      <c r="A18" s="41" t="s">
        <v>70</v>
      </c>
      <c r="B18" s="42" t="s">
        <v>11</v>
      </c>
      <c r="C18" s="43">
        <v>19962</v>
      </c>
      <c r="D18" s="66">
        <v>22003</v>
      </c>
      <c r="E18" s="44">
        <f t="shared" si="0"/>
        <v>-2041</v>
      </c>
      <c r="F18" s="43">
        <v>19358</v>
      </c>
      <c r="G18" s="66">
        <v>21213</v>
      </c>
      <c r="H18" s="44">
        <f t="shared" si="1"/>
        <v>-1855</v>
      </c>
      <c r="I18" s="54">
        <f t="shared" si="2"/>
        <v>-3896</v>
      </c>
    </row>
    <row r="19" spans="1:9" x14ac:dyDescent="0.2">
      <c r="A19" s="41" t="s">
        <v>71</v>
      </c>
      <c r="B19" s="42" t="s">
        <v>12</v>
      </c>
      <c r="C19" s="43">
        <v>55411</v>
      </c>
      <c r="D19" s="66">
        <v>57503</v>
      </c>
      <c r="E19" s="44">
        <f t="shared" si="0"/>
        <v>-2092</v>
      </c>
      <c r="F19" s="43">
        <v>58006</v>
      </c>
      <c r="G19" s="66">
        <v>60723</v>
      </c>
      <c r="H19" s="44">
        <f t="shared" si="1"/>
        <v>-2717</v>
      </c>
      <c r="I19" s="54">
        <f t="shared" si="2"/>
        <v>-4809</v>
      </c>
    </row>
    <row r="20" spans="1:9" x14ac:dyDescent="0.2">
      <c r="A20" s="41" t="s">
        <v>72</v>
      </c>
      <c r="B20" s="42" t="s">
        <v>13</v>
      </c>
      <c r="C20" s="43">
        <v>97826</v>
      </c>
      <c r="D20" s="66">
        <v>92273</v>
      </c>
      <c r="E20" s="44">
        <f t="shared" si="0"/>
        <v>5553</v>
      </c>
      <c r="F20" s="43">
        <v>97643</v>
      </c>
      <c r="G20" s="66">
        <v>91459</v>
      </c>
      <c r="H20" s="44">
        <f t="shared" si="1"/>
        <v>6184</v>
      </c>
      <c r="I20" s="54">
        <f t="shared" si="2"/>
        <v>11737</v>
      </c>
    </row>
    <row r="21" spans="1:9" x14ac:dyDescent="0.2">
      <c r="A21" s="41" t="s">
        <v>73</v>
      </c>
      <c r="B21" s="42" t="s">
        <v>14</v>
      </c>
      <c r="C21" s="43">
        <v>78713</v>
      </c>
      <c r="D21" s="66">
        <v>81229</v>
      </c>
      <c r="E21" s="44">
        <f t="shared" si="0"/>
        <v>-2516</v>
      </c>
      <c r="F21" s="43">
        <v>79524</v>
      </c>
      <c r="G21" s="66">
        <v>82624</v>
      </c>
      <c r="H21" s="44">
        <f t="shared" si="1"/>
        <v>-3100</v>
      </c>
      <c r="I21" s="54">
        <f t="shared" si="2"/>
        <v>-5616</v>
      </c>
    </row>
    <row r="22" spans="1:9" x14ac:dyDescent="0.2">
      <c r="A22" s="41" t="s">
        <v>74</v>
      </c>
      <c r="B22" s="42" t="s">
        <v>15</v>
      </c>
      <c r="C22" s="43">
        <v>97100</v>
      </c>
      <c r="D22" s="66">
        <v>100138</v>
      </c>
      <c r="E22" s="44">
        <f t="shared" si="0"/>
        <v>-3038</v>
      </c>
      <c r="F22" s="43">
        <v>101089</v>
      </c>
      <c r="G22" s="66">
        <v>103317</v>
      </c>
      <c r="H22" s="44">
        <f t="shared" si="1"/>
        <v>-2228</v>
      </c>
      <c r="I22" s="54">
        <f t="shared" si="2"/>
        <v>-5266</v>
      </c>
    </row>
    <row r="23" spans="1:9" x14ac:dyDescent="0.2">
      <c r="A23" s="41" t="s">
        <v>75</v>
      </c>
      <c r="B23" s="42" t="s">
        <v>16</v>
      </c>
      <c r="C23" s="43">
        <v>14674</v>
      </c>
      <c r="D23" s="66">
        <v>16303</v>
      </c>
      <c r="E23" s="44">
        <f t="shared" si="0"/>
        <v>-1629</v>
      </c>
      <c r="F23" s="43">
        <v>14207</v>
      </c>
      <c r="G23" s="66">
        <v>15972</v>
      </c>
      <c r="H23" s="44">
        <f t="shared" si="1"/>
        <v>-1765</v>
      </c>
      <c r="I23" s="54">
        <f t="shared" si="2"/>
        <v>-3394</v>
      </c>
    </row>
    <row r="24" spans="1:9" x14ac:dyDescent="0.2">
      <c r="A24" s="41" t="s">
        <v>76</v>
      </c>
      <c r="B24" s="42" t="s">
        <v>17</v>
      </c>
      <c r="C24" s="43">
        <v>20276</v>
      </c>
      <c r="D24" s="66">
        <v>20758</v>
      </c>
      <c r="E24" s="44">
        <f t="shared" si="0"/>
        <v>-482</v>
      </c>
      <c r="F24" s="43">
        <v>20447</v>
      </c>
      <c r="G24" s="66">
        <v>21218</v>
      </c>
      <c r="H24" s="44">
        <f t="shared" si="1"/>
        <v>-771</v>
      </c>
      <c r="I24" s="54">
        <f t="shared" si="2"/>
        <v>-1253</v>
      </c>
    </row>
    <row r="25" spans="1:9" x14ac:dyDescent="0.2">
      <c r="A25" s="41" t="s">
        <v>77</v>
      </c>
      <c r="B25" s="42" t="s">
        <v>18</v>
      </c>
      <c r="C25" s="43">
        <v>81952</v>
      </c>
      <c r="D25" s="66">
        <v>86882</v>
      </c>
      <c r="E25" s="44">
        <f t="shared" si="0"/>
        <v>-4930</v>
      </c>
      <c r="F25" s="43">
        <v>82474</v>
      </c>
      <c r="G25" s="66">
        <v>88192</v>
      </c>
      <c r="H25" s="44">
        <f t="shared" si="1"/>
        <v>-5718</v>
      </c>
      <c r="I25" s="54">
        <f t="shared" si="2"/>
        <v>-10648</v>
      </c>
    </row>
    <row r="26" spans="1:9" x14ac:dyDescent="0.2">
      <c r="A26" s="41" t="s">
        <v>78</v>
      </c>
      <c r="B26" s="42" t="s">
        <v>19</v>
      </c>
      <c r="C26" s="43">
        <v>65534</v>
      </c>
      <c r="D26" s="66">
        <v>66855</v>
      </c>
      <c r="E26" s="44">
        <f t="shared" si="0"/>
        <v>-1321</v>
      </c>
      <c r="F26" s="43">
        <v>68845</v>
      </c>
      <c r="G26" s="66">
        <v>69601</v>
      </c>
      <c r="H26" s="44">
        <f t="shared" si="1"/>
        <v>-756</v>
      </c>
      <c r="I26" s="54">
        <f t="shared" si="2"/>
        <v>-2077</v>
      </c>
    </row>
    <row r="27" spans="1:9" x14ac:dyDescent="0.2">
      <c r="A27" s="41" t="s">
        <v>79</v>
      </c>
      <c r="B27" s="42" t="s">
        <v>20</v>
      </c>
      <c r="C27" s="43">
        <v>127731</v>
      </c>
      <c r="D27" s="66">
        <v>123448</v>
      </c>
      <c r="E27" s="44">
        <f t="shared" si="0"/>
        <v>4283</v>
      </c>
      <c r="F27" s="43">
        <v>131953</v>
      </c>
      <c r="G27" s="66">
        <v>127860</v>
      </c>
      <c r="H27" s="44">
        <f t="shared" si="1"/>
        <v>4093</v>
      </c>
      <c r="I27" s="54">
        <f t="shared" si="2"/>
        <v>8376</v>
      </c>
    </row>
    <row r="28" spans="1:9" x14ac:dyDescent="0.2">
      <c r="A28" s="41" t="s">
        <v>80</v>
      </c>
      <c r="B28" s="42" t="s">
        <v>21</v>
      </c>
      <c r="C28" s="43">
        <v>30295</v>
      </c>
      <c r="D28" s="66">
        <v>30700</v>
      </c>
      <c r="E28" s="44">
        <f t="shared" si="0"/>
        <v>-405</v>
      </c>
      <c r="F28" s="43">
        <v>29473</v>
      </c>
      <c r="G28" s="66">
        <v>30172</v>
      </c>
      <c r="H28" s="44">
        <f t="shared" si="1"/>
        <v>-699</v>
      </c>
      <c r="I28" s="54">
        <f t="shared" si="2"/>
        <v>-1104</v>
      </c>
    </row>
    <row r="29" spans="1:9" x14ac:dyDescent="0.2">
      <c r="A29" s="41" t="s">
        <v>81</v>
      </c>
      <c r="B29" s="42" t="s">
        <v>165</v>
      </c>
      <c r="C29" s="43">
        <v>252498</v>
      </c>
      <c r="D29" s="66">
        <v>241209</v>
      </c>
      <c r="E29" s="44">
        <f t="shared" si="0"/>
        <v>11289</v>
      </c>
      <c r="F29" s="43">
        <v>281861</v>
      </c>
      <c r="G29" s="66">
        <v>273213</v>
      </c>
      <c r="H29" s="44">
        <f t="shared" si="1"/>
        <v>8648</v>
      </c>
      <c r="I29" s="54">
        <f t="shared" si="2"/>
        <v>19937</v>
      </c>
    </row>
    <row r="30" spans="1:9" x14ac:dyDescent="0.2">
      <c r="A30" s="41" t="s">
        <v>82</v>
      </c>
      <c r="B30" s="42" t="s">
        <v>166</v>
      </c>
      <c r="C30" s="43">
        <v>144919</v>
      </c>
      <c r="D30" s="66">
        <v>138524</v>
      </c>
      <c r="E30" s="44">
        <f t="shared" si="0"/>
        <v>6395</v>
      </c>
      <c r="F30" s="43">
        <v>153687</v>
      </c>
      <c r="G30" s="66">
        <v>146537</v>
      </c>
      <c r="H30" s="44">
        <f t="shared" si="1"/>
        <v>7150</v>
      </c>
      <c r="I30" s="54">
        <f t="shared" si="2"/>
        <v>13545</v>
      </c>
    </row>
    <row r="31" spans="1:9" x14ac:dyDescent="0.2">
      <c r="A31" s="41" t="s">
        <v>83</v>
      </c>
      <c r="B31" s="42" t="s">
        <v>24</v>
      </c>
      <c r="C31" s="43">
        <v>82691</v>
      </c>
      <c r="D31" s="66">
        <v>84699</v>
      </c>
      <c r="E31" s="44">
        <f t="shared" si="0"/>
        <v>-2008</v>
      </c>
      <c r="F31" s="43">
        <v>85311</v>
      </c>
      <c r="G31" s="66">
        <v>87899</v>
      </c>
      <c r="H31" s="44">
        <f t="shared" si="1"/>
        <v>-2588</v>
      </c>
      <c r="I31" s="54">
        <f t="shared" si="2"/>
        <v>-4596</v>
      </c>
    </row>
    <row r="32" spans="1:9" x14ac:dyDescent="0.2">
      <c r="A32" s="41" t="s">
        <v>84</v>
      </c>
      <c r="B32" s="42" t="s">
        <v>25</v>
      </c>
      <c r="C32" s="43">
        <v>68692</v>
      </c>
      <c r="D32" s="66">
        <v>70485</v>
      </c>
      <c r="E32" s="44">
        <f t="shared" si="0"/>
        <v>-1793</v>
      </c>
      <c r="F32" s="43">
        <v>72098</v>
      </c>
      <c r="G32" s="66">
        <v>74878</v>
      </c>
      <c r="H32" s="44">
        <f t="shared" si="1"/>
        <v>-2780</v>
      </c>
      <c r="I32" s="54">
        <f t="shared" si="2"/>
        <v>-4573</v>
      </c>
    </row>
    <row r="33" spans="1:9" x14ac:dyDescent="0.2">
      <c r="A33" s="41" t="s">
        <v>85</v>
      </c>
      <c r="B33" s="42" t="s">
        <v>26</v>
      </c>
      <c r="C33" s="43">
        <v>62060</v>
      </c>
      <c r="D33" s="66">
        <v>67638</v>
      </c>
      <c r="E33" s="44">
        <f t="shared" si="0"/>
        <v>-5578</v>
      </c>
      <c r="F33" s="43">
        <v>62279</v>
      </c>
      <c r="G33" s="66">
        <v>68099</v>
      </c>
      <c r="H33" s="44">
        <f t="shared" si="1"/>
        <v>-5820</v>
      </c>
      <c r="I33" s="54">
        <f t="shared" si="2"/>
        <v>-11398</v>
      </c>
    </row>
    <row r="34" spans="1:9" x14ac:dyDescent="0.2">
      <c r="A34" s="41" t="s">
        <v>86</v>
      </c>
      <c r="B34" s="42" t="s">
        <v>27</v>
      </c>
      <c r="C34" s="43">
        <v>30313</v>
      </c>
      <c r="D34" s="66">
        <v>31115</v>
      </c>
      <c r="E34" s="44">
        <f t="shared" si="0"/>
        <v>-802</v>
      </c>
      <c r="F34" s="43">
        <v>31136</v>
      </c>
      <c r="G34" s="66">
        <v>31605</v>
      </c>
      <c r="H34" s="44">
        <f t="shared" si="1"/>
        <v>-469</v>
      </c>
      <c r="I34" s="54">
        <f t="shared" si="2"/>
        <v>-1271</v>
      </c>
    </row>
    <row r="35" spans="1:9" x14ac:dyDescent="0.2">
      <c r="A35" s="41" t="s">
        <v>87</v>
      </c>
      <c r="B35" s="42" t="s">
        <v>28</v>
      </c>
      <c r="C35" s="43">
        <v>51420</v>
      </c>
      <c r="D35" s="66">
        <v>53134</v>
      </c>
      <c r="E35" s="44">
        <f t="shared" si="0"/>
        <v>-1714</v>
      </c>
      <c r="F35" s="43">
        <v>54156</v>
      </c>
      <c r="G35" s="66">
        <v>56760</v>
      </c>
      <c r="H35" s="44">
        <f t="shared" si="1"/>
        <v>-2604</v>
      </c>
      <c r="I35" s="54">
        <f t="shared" si="2"/>
        <v>-4318</v>
      </c>
    </row>
    <row r="36" spans="1:9" x14ac:dyDescent="0.2">
      <c r="A36" s="41" t="s">
        <v>88</v>
      </c>
      <c r="B36" s="42" t="s">
        <v>29</v>
      </c>
      <c r="C36" s="43">
        <v>26669</v>
      </c>
      <c r="D36" s="66">
        <v>27841</v>
      </c>
      <c r="E36" s="44">
        <f t="shared" si="0"/>
        <v>-1172</v>
      </c>
      <c r="F36" s="43">
        <v>27418</v>
      </c>
      <c r="G36" s="66">
        <v>28334</v>
      </c>
      <c r="H36" s="44">
        <f t="shared" si="1"/>
        <v>-916</v>
      </c>
      <c r="I36" s="54">
        <f t="shared" si="2"/>
        <v>-2088</v>
      </c>
    </row>
    <row r="37" spans="1:9" x14ac:dyDescent="0.2">
      <c r="A37" s="41" t="s">
        <v>89</v>
      </c>
      <c r="B37" s="42" t="s">
        <v>30</v>
      </c>
      <c r="C37" s="43">
        <v>48768</v>
      </c>
      <c r="D37" s="66">
        <v>51681</v>
      </c>
      <c r="E37" s="44">
        <f t="shared" si="0"/>
        <v>-2913</v>
      </c>
      <c r="F37" s="43">
        <v>50743</v>
      </c>
      <c r="G37" s="66">
        <v>54083</v>
      </c>
      <c r="H37" s="44">
        <f t="shared" si="1"/>
        <v>-3340</v>
      </c>
      <c r="I37" s="54">
        <f t="shared" si="2"/>
        <v>-6253</v>
      </c>
    </row>
    <row r="38" spans="1:9" x14ac:dyDescent="0.2">
      <c r="A38" s="41" t="s">
        <v>90</v>
      </c>
      <c r="B38" s="42" t="s">
        <v>31</v>
      </c>
      <c r="C38" s="43">
        <v>79262</v>
      </c>
      <c r="D38" s="66">
        <v>81745</v>
      </c>
      <c r="E38" s="44">
        <f t="shared" si="0"/>
        <v>-2483</v>
      </c>
      <c r="F38" s="43">
        <v>80086</v>
      </c>
      <c r="G38" s="66">
        <v>82846</v>
      </c>
      <c r="H38" s="44">
        <f t="shared" si="1"/>
        <v>-2760</v>
      </c>
      <c r="I38" s="54">
        <f t="shared" si="2"/>
        <v>-5243</v>
      </c>
    </row>
    <row r="39" spans="1:9" x14ac:dyDescent="0.2">
      <c r="A39" s="41" t="s">
        <v>91</v>
      </c>
      <c r="B39" s="42" t="s">
        <v>32</v>
      </c>
      <c r="C39" s="43">
        <v>67294</v>
      </c>
      <c r="D39" s="66">
        <v>68460</v>
      </c>
      <c r="E39" s="44">
        <f t="shared" si="0"/>
        <v>-1166</v>
      </c>
      <c r="F39" s="43">
        <v>71676</v>
      </c>
      <c r="G39" s="66">
        <v>72715</v>
      </c>
      <c r="H39" s="44">
        <f t="shared" si="1"/>
        <v>-1039</v>
      </c>
      <c r="I39" s="54">
        <f t="shared" si="2"/>
        <v>-2205</v>
      </c>
    </row>
    <row r="40" spans="1:9" x14ac:dyDescent="0.2">
      <c r="A40" s="41" t="s">
        <v>92</v>
      </c>
      <c r="B40" s="42" t="s">
        <v>33</v>
      </c>
      <c r="C40" s="43">
        <v>62726</v>
      </c>
      <c r="D40" s="66">
        <v>61500</v>
      </c>
      <c r="E40" s="44">
        <f t="shared" si="0"/>
        <v>1226</v>
      </c>
      <c r="F40" s="43">
        <v>63882</v>
      </c>
      <c r="G40" s="66">
        <v>63003</v>
      </c>
      <c r="H40" s="44">
        <f t="shared" si="1"/>
        <v>879</v>
      </c>
      <c r="I40" s="54">
        <f t="shared" si="2"/>
        <v>2105</v>
      </c>
    </row>
    <row r="41" spans="1:9" x14ac:dyDescent="0.2">
      <c r="A41" s="41" t="s">
        <v>93</v>
      </c>
      <c r="B41" s="42" t="s">
        <v>34</v>
      </c>
      <c r="C41" s="43">
        <v>58177</v>
      </c>
      <c r="D41" s="66">
        <v>62938</v>
      </c>
      <c r="E41" s="44">
        <f t="shared" si="0"/>
        <v>-4761</v>
      </c>
      <c r="F41" s="43">
        <v>60658</v>
      </c>
      <c r="G41" s="66">
        <v>65744</v>
      </c>
      <c r="H41" s="44">
        <f t="shared" si="1"/>
        <v>-5086</v>
      </c>
      <c r="I41" s="54">
        <f t="shared" si="2"/>
        <v>-9847</v>
      </c>
    </row>
    <row r="42" spans="1:9" x14ac:dyDescent="0.2">
      <c r="A42" s="41" t="s">
        <v>94</v>
      </c>
      <c r="B42" s="42" t="s">
        <v>35</v>
      </c>
      <c r="C42" s="43">
        <v>122187</v>
      </c>
      <c r="D42" s="66">
        <v>122722</v>
      </c>
      <c r="E42" s="44">
        <f t="shared" si="0"/>
        <v>-535</v>
      </c>
      <c r="F42" s="43">
        <v>128269</v>
      </c>
      <c r="G42" s="66">
        <v>128402</v>
      </c>
      <c r="H42" s="44">
        <f t="shared" si="1"/>
        <v>-133</v>
      </c>
      <c r="I42" s="54">
        <f t="shared" si="2"/>
        <v>-668</v>
      </c>
    </row>
    <row r="43" spans="1:9" x14ac:dyDescent="0.2">
      <c r="A43" s="41" t="s">
        <v>95</v>
      </c>
      <c r="B43" s="42" t="s">
        <v>36</v>
      </c>
      <c r="C43" s="43">
        <v>33544</v>
      </c>
      <c r="D43" s="66">
        <v>33875</v>
      </c>
      <c r="E43" s="44">
        <f t="shared" si="0"/>
        <v>-331</v>
      </c>
      <c r="F43" s="43">
        <v>34346</v>
      </c>
      <c r="G43" s="66">
        <v>34655</v>
      </c>
      <c r="H43" s="44">
        <f t="shared" si="1"/>
        <v>-309</v>
      </c>
      <c r="I43" s="54">
        <f t="shared" si="2"/>
        <v>-640</v>
      </c>
    </row>
    <row r="44" spans="1:9" x14ac:dyDescent="0.2">
      <c r="A44" s="41" t="s">
        <v>96</v>
      </c>
      <c r="B44" s="42" t="s">
        <v>37</v>
      </c>
      <c r="C44" s="43">
        <v>58779</v>
      </c>
      <c r="D44" s="66">
        <v>62425</v>
      </c>
      <c r="E44" s="44">
        <f t="shared" si="0"/>
        <v>-3646</v>
      </c>
      <c r="F44" s="43">
        <v>63170</v>
      </c>
      <c r="G44" s="66">
        <v>68510</v>
      </c>
      <c r="H44" s="44">
        <f t="shared" si="1"/>
        <v>-5340</v>
      </c>
      <c r="I44" s="54">
        <f t="shared" si="2"/>
        <v>-8986</v>
      </c>
    </row>
    <row r="45" spans="1:9" x14ac:dyDescent="0.2">
      <c r="A45" s="41" t="s">
        <v>97</v>
      </c>
      <c r="B45" s="42" t="s">
        <v>38</v>
      </c>
      <c r="C45" s="43">
        <v>14429</v>
      </c>
      <c r="D45" s="66">
        <v>14650</v>
      </c>
      <c r="E45" s="44">
        <f t="shared" si="0"/>
        <v>-221</v>
      </c>
      <c r="F45" s="43">
        <v>14331</v>
      </c>
      <c r="G45" s="66">
        <v>14743</v>
      </c>
      <c r="H45" s="44">
        <f t="shared" si="1"/>
        <v>-412</v>
      </c>
      <c r="I45" s="54">
        <f t="shared" si="2"/>
        <v>-633</v>
      </c>
    </row>
    <row r="46" spans="1:9" x14ac:dyDescent="0.2">
      <c r="A46" s="41" t="s">
        <v>98</v>
      </c>
      <c r="B46" s="42" t="s">
        <v>39</v>
      </c>
      <c r="C46" s="43">
        <v>83730</v>
      </c>
      <c r="D46" s="66">
        <v>84984</v>
      </c>
      <c r="E46" s="44">
        <f t="shared" si="0"/>
        <v>-1254</v>
      </c>
      <c r="F46" s="43">
        <v>89393</v>
      </c>
      <c r="G46" s="66">
        <v>91243</v>
      </c>
      <c r="H46" s="44">
        <f t="shared" si="1"/>
        <v>-1850</v>
      </c>
      <c r="I46" s="54">
        <f t="shared" si="2"/>
        <v>-3104</v>
      </c>
    </row>
    <row r="47" spans="1:9" x14ac:dyDescent="0.2">
      <c r="A47" s="41" t="s">
        <v>99</v>
      </c>
      <c r="B47" s="42" t="s">
        <v>40</v>
      </c>
      <c r="C47" s="43">
        <v>92606</v>
      </c>
      <c r="D47" s="66">
        <v>97724</v>
      </c>
      <c r="E47" s="44">
        <f t="shared" si="0"/>
        <v>-5118</v>
      </c>
      <c r="F47" s="43">
        <v>96688</v>
      </c>
      <c r="G47" s="66">
        <v>102164</v>
      </c>
      <c r="H47" s="44">
        <f t="shared" si="1"/>
        <v>-5476</v>
      </c>
      <c r="I47" s="54">
        <f t="shared" si="2"/>
        <v>-10594</v>
      </c>
    </row>
    <row r="48" spans="1:9" x14ac:dyDescent="0.2">
      <c r="A48" s="41" t="s">
        <v>100</v>
      </c>
      <c r="B48" s="42" t="s">
        <v>41</v>
      </c>
      <c r="C48" s="43">
        <v>58679</v>
      </c>
      <c r="D48" s="66">
        <v>56033</v>
      </c>
      <c r="E48" s="44">
        <f t="shared" si="0"/>
        <v>2646</v>
      </c>
      <c r="F48" s="43">
        <v>61450</v>
      </c>
      <c r="G48" s="66">
        <v>59114</v>
      </c>
      <c r="H48" s="44">
        <f t="shared" si="1"/>
        <v>2336</v>
      </c>
      <c r="I48" s="54">
        <f t="shared" si="2"/>
        <v>4982</v>
      </c>
    </row>
    <row r="49" spans="1:9" x14ac:dyDescent="0.2">
      <c r="A49" s="41" t="s">
        <v>101</v>
      </c>
      <c r="B49" s="42" t="s">
        <v>42</v>
      </c>
      <c r="C49" s="43">
        <v>71157</v>
      </c>
      <c r="D49" s="66">
        <v>73391</v>
      </c>
      <c r="E49" s="44">
        <f t="shared" si="0"/>
        <v>-2234</v>
      </c>
      <c r="F49" s="43">
        <v>73256</v>
      </c>
      <c r="G49" s="66">
        <v>75229</v>
      </c>
      <c r="H49" s="44">
        <f t="shared" si="1"/>
        <v>-1973</v>
      </c>
      <c r="I49" s="54">
        <f t="shared" si="2"/>
        <v>-4207</v>
      </c>
    </row>
    <row r="50" spans="1:9" x14ac:dyDescent="0.2">
      <c r="A50" s="41" t="s">
        <v>102</v>
      </c>
      <c r="B50" s="42" t="s">
        <v>43</v>
      </c>
      <c r="C50" s="43">
        <v>64282</v>
      </c>
      <c r="D50" s="66">
        <v>64267</v>
      </c>
      <c r="E50" s="44">
        <f t="shared" si="0"/>
        <v>15</v>
      </c>
      <c r="F50" s="43">
        <v>66557</v>
      </c>
      <c r="G50" s="66">
        <v>66301</v>
      </c>
      <c r="H50" s="44">
        <f t="shared" si="1"/>
        <v>256</v>
      </c>
      <c r="I50" s="54">
        <f t="shared" si="2"/>
        <v>271</v>
      </c>
    </row>
    <row r="51" spans="1:9" x14ac:dyDescent="0.2">
      <c r="A51" s="41" t="s">
        <v>103</v>
      </c>
      <c r="B51" s="42" t="s">
        <v>44</v>
      </c>
      <c r="C51" s="43">
        <v>33058</v>
      </c>
      <c r="D51" s="66">
        <v>33759</v>
      </c>
      <c r="E51" s="44">
        <f t="shared" si="0"/>
        <v>-701</v>
      </c>
      <c r="F51" s="43">
        <v>32712</v>
      </c>
      <c r="G51" s="66">
        <v>33627</v>
      </c>
      <c r="H51" s="44">
        <f t="shared" si="1"/>
        <v>-915</v>
      </c>
      <c r="I51" s="54">
        <f t="shared" si="2"/>
        <v>-1616</v>
      </c>
    </row>
    <row r="52" spans="1:9" x14ac:dyDescent="0.2">
      <c r="A52" s="41" t="s">
        <v>104</v>
      </c>
      <c r="B52" s="42" t="s">
        <v>45</v>
      </c>
      <c r="C52" s="43">
        <v>36562</v>
      </c>
      <c r="D52" s="66">
        <v>35152</v>
      </c>
      <c r="E52" s="44">
        <f t="shared" si="0"/>
        <v>1410</v>
      </c>
      <c r="F52" s="43">
        <v>37148</v>
      </c>
      <c r="G52" s="66">
        <v>35897</v>
      </c>
      <c r="H52" s="44">
        <f t="shared" si="1"/>
        <v>1251</v>
      </c>
      <c r="I52" s="54">
        <f t="shared" si="2"/>
        <v>2661</v>
      </c>
    </row>
    <row r="53" spans="1:9" x14ac:dyDescent="0.2">
      <c r="A53" s="41" t="s">
        <v>105</v>
      </c>
      <c r="B53" s="42" t="s">
        <v>46</v>
      </c>
      <c r="C53" s="43">
        <v>56461</v>
      </c>
      <c r="D53" s="66">
        <v>56865</v>
      </c>
      <c r="E53" s="44">
        <f t="shared" si="0"/>
        <v>-404</v>
      </c>
      <c r="F53" s="43">
        <v>60408</v>
      </c>
      <c r="G53" s="66">
        <v>60964</v>
      </c>
      <c r="H53" s="44">
        <f t="shared" si="1"/>
        <v>-556</v>
      </c>
      <c r="I53" s="54">
        <f t="shared" si="2"/>
        <v>-960</v>
      </c>
    </row>
    <row r="54" spans="1:9" x14ac:dyDescent="0.2">
      <c r="A54" s="41" t="s">
        <v>106</v>
      </c>
      <c r="B54" s="42" t="s">
        <v>47</v>
      </c>
      <c r="C54" s="43">
        <v>23974</v>
      </c>
      <c r="D54" s="66">
        <v>25304</v>
      </c>
      <c r="E54" s="44">
        <f t="shared" si="0"/>
        <v>-1330</v>
      </c>
      <c r="F54" s="43">
        <v>24705</v>
      </c>
      <c r="G54" s="66">
        <v>25931</v>
      </c>
      <c r="H54" s="44">
        <f t="shared" si="1"/>
        <v>-1226</v>
      </c>
      <c r="I54" s="54">
        <f t="shared" si="2"/>
        <v>-2556</v>
      </c>
    </row>
    <row r="55" spans="1:9" x14ac:dyDescent="0.2">
      <c r="A55" s="41" t="s">
        <v>107</v>
      </c>
      <c r="B55" s="42" t="s">
        <v>48</v>
      </c>
      <c r="C55" s="43">
        <v>108236</v>
      </c>
      <c r="D55" s="66">
        <v>115290</v>
      </c>
      <c r="E55" s="44">
        <f t="shared" si="0"/>
        <v>-7054</v>
      </c>
      <c r="F55" s="43">
        <v>110559</v>
      </c>
      <c r="G55" s="66">
        <v>118521</v>
      </c>
      <c r="H55" s="44">
        <f t="shared" si="1"/>
        <v>-7962</v>
      </c>
      <c r="I55" s="54">
        <f t="shared" si="2"/>
        <v>-15016</v>
      </c>
    </row>
    <row r="56" spans="1:9" x14ac:dyDescent="0.2">
      <c r="A56" s="41" t="s">
        <v>108</v>
      </c>
      <c r="B56" s="42" t="s">
        <v>49</v>
      </c>
      <c r="C56" s="43">
        <v>71390</v>
      </c>
      <c r="D56" s="66">
        <v>75022</v>
      </c>
      <c r="E56" s="44">
        <f t="shared" si="0"/>
        <v>-3632</v>
      </c>
      <c r="F56" s="43">
        <v>71969</v>
      </c>
      <c r="G56" s="66">
        <v>75286</v>
      </c>
      <c r="H56" s="44">
        <f t="shared" si="1"/>
        <v>-3317</v>
      </c>
      <c r="I56" s="54">
        <f t="shared" si="2"/>
        <v>-6949</v>
      </c>
    </row>
    <row r="57" spans="1:9" x14ac:dyDescent="0.2">
      <c r="A57" s="41" t="s">
        <v>109</v>
      </c>
      <c r="B57" s="42" t="s">
        <v>50</v>
      </c>
      <c r="C57" s="43">
        <v>69840</v>
      </c>
      <c r="D57" s="66">
        <v>74077</v>
      </c>
      <c r="E57" s="44">
        <f t="shared" si="0"/>
        <v>-4237</v>
      </c>
      <c r="F57" s="43">
        <v>72875</v>
      </c>
      <c r="G57" s="66">
        <v>77737</v>
      </c>
      <c r="H57" s="44">
        <f t="shared" si="1"/>
        <v>-4862</v>
      </c>
      <c r="I57" s="54">
        <f t="shared" si="2"/>
        <v>-9099</v>
      </c>
    </row>
    <row r="58" spans="1:9" x14ac:dyDescent="0.2">
      <c r="A58" s="41" t="s">
        <v>110</v>
      </c>
      <c r="B58" s="42" t="s">
        <v>51</v>
      </c>
      <c r="C58" s="43">
        <v>42769</v>
      </c>
      <c r="D58" s="66">
        <v>44419</v>
      </c>
      <c r="E58" s="44">
        <f t="shared" si="0"/>
        <v>-1650</v>
      </c>
      <c r="F58" s="43">
        <v>43916</v>
      </c>
      <c r="G58" s="66">
        <v>45576</v>
      </c>
      <c r="H58" s="44">
        <f t="shared" si="1"/>
        <v>-1660</v>
      </c>
      <c r="I58" s="54">
        <f t="shared" si="2"/>
        <v>-3310</v>
      </c>
    </row>
    <row r="59" spans="1:9" x14ac:dyDescent="0.2">
      <c r="A59" s="41" t="s">
        <v>111</v>
      </c>
      <c r="B59" s="42" t="s">
        <v>52</v>
      </c>
      <c r="C59" s="43">
        <v>20184</v>
      </c>
      <c r="D59" s="66">
        <v>21961</v>
      </c>
      <c r="E59" s="44">
        <f t="shared" si="0"/>
        <v>-1777</v>
      </c>
      <c r="F59" s="43">
        <v>20796</v>
      </c>
      <c r="G59" s="66">
        <v>22837</v>
      </c>
      <c r="H59" s="44">
        <f t="shared" si="1"/>
        <v>-2041</v>
      </c>
      <c r="I59" s="54">
        <f t="shared" si="2"/>
        <v>-3818</v>
      </c>
    </row>
    <row r="60" spans="1:9" x14ac:dyDescent="0.2">
      <c r="A60" s="41" t="s">
        <v>174</v>
      </c>
      <c r="B60" s="42" t="s">
        <v>53</v>
      </c>
      <c r="C60" s="43">
        <v>51069</v>
      </c>
      <c r="D60" s="66">
        <v>51230</v>
      </c>
      <c r="E60" s="44">
        <f t="shared" si="0"/>
        <v>-161</v>
      </c>
      <c r="F60" s="43">
        <v>52569</v>
      </c>
      <c r="G60" s="66">
        <v>52989</v>
      </c>
      <c r="H60" s="44">
        <f t="shared" si="1"/>
        <v>-420</v>
      </c>
      <c r="I60" s="54">
        <f t="shared" si="2"/>
        <v>-581</v>
      </c>
    </row>
    <row r="61" spans="1:9" x14ac:dyDescent="0.2">
      <c r="A61" s="41" t="s">
        <v>175</v>
      </c>
      <c r="B61" s="42" t="s">
        <v>54</v>
      </c>
      <c r="C61" s="43">
        <v>70678</v>
      </c>
      <c r="D61" s="66">
        <v>69085</v>
      </c>
      <c r="E61" s="44">
        <f t="shared" si="0"/>
        <v>1593</v>
      </c>
      <c r="F61" s="43">
        <v>73515</v>
      </c>
      <c r="G61" s="66">
        <v>71884</v>
      </c>
      <c r="H61" s="44">
        <f t="shared" si="1"/>
        <v>1631</v>
      </c>
      <c r="I61" s="54">
        <f t="shared" si="2"/>
        <v>3224</v>
      </c>
    </row>
    <row r="62" spans="1:9" ht="13.5" thickBot="1" x14ac:dyDescent="0.25">
      <c r="A62" s="41" t="s">
        <v>176</v>
      </c>
      <c r="B62" s="42" t="s">
        <v>55</v>
      </c>
      <c r="C62" s="43">
        <v>29968</v>
      </c>
      <c r="D62" s="67">
        <v>31096</v>
      </c>
      <c r="E62" s="44">
        <f t="shared" si="0"/>
        <v>-1128</v>
      </c>
      <c r="F62" s="43">
        <v>31515</v>
      </c>
      <c r="G62" s="67">
        <v>32612</v>
      </c>
      <c r="H62" s="44">
        <f t="shared" si="1"/>
        <v>-1097</v>
      </c>
      <c r="I62" s="54">
        <f t="shared" si="2"/>
        <v>-2225</v>
      </c>
    </row>
    <row r="63" spans="1:9" x14ac:dyDescent="0.2">
      <c r="A63" s="127" t="s">
        <v>115</v>
      </c>
      <c r="B63" s="136"/>
      <c r="C63" s="51">
        <f>SUM(C3:C62)</f>
        <v>4755686</v>
      </c>
      <c r="D63" s="51">
        <f t="shared" ref="D63:I63" si="3">SUM(D4:D62)</f>
        <v>4779471</v>
      </c>
      <c r="E63" s="51">
        <f t="shared" si="3"/>
        <v>-23785</v>
      </c>
      <c r="F63" s="51">
        <f t="shared" si="3"/>
        <v>5040644</v>
      </c>
      <c r="G63" s="51">
        <f t="shared" si="3"/>
        <v>5092262</v>
      </c>
      <c r="H63" s="51">
        <f t="shared" si="3"/>
        <v>-51618</v>
      </c>
      <c r="I63" s="51">
        <f t="shared" si="3"/>
        <v>-75403</v>
      </c>
    </row>
    <row r="65" spans="3:7" x14ac:dyDescent="0.2">
      <c r="C65" s="64"/>
    </row>
    <row r="67" spans="3:7" x14ac:dyDescent="0.2">
      <c r="C67" s="64"/>
      <c r="G67" s="59"/>
    </row>
  </sheetData>
  <mergeCells count="16">
    <mergeCell ref="I9:I11"/>
    <mergeCell ref="D12:D13"/>
    <mergeCell ref="G12:G13"/>
    <mergeCell ref="H12:H13"/>
    <mergeCell ref="I12:I13"/>
    <mergeCell ref="E12:E13"/>
    <mergeCell ref="A1:I1"/>
    <mergeCell ref="A2:A3"/>
    <mergeCell ref="B2:B3"/>
    <mergeCell ref="C2:E2"/>
    <mergeCell ref="F2:H2"/>
    <mergeCell ref="A63:B63"/>
    <mergeCell ref="D9:D11"/>
    <mergeCell ref="G9:G11"/>
    <mergeCell ref="E9:E11"/>
    <mergeCell ref="H9:H11"/>
  </mergeCells>
  <pageMargins left="0.70866141732283472" right="0.70866141732283472" top="0.74803149606299213" bottom="0.74803149606299213" header="0.31496062992125984" footer="0.31496062992125984"/>
  <pageSetup orientation="portrait" r:id="rId1"/>
  <headerFooter>
    <oddHeader>&amp;LΥΠΕΣ-ΔΗΔ&amp;RΕΥΡΩΕΚΛΟΓΕΣ 2024</oddHeader>
  </headerFooter>
  <ignoredErrors>
    <ignoredError sqref="G63 D6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workbookViewId="0">
      <selection activeCell="H62" sqref="H62"/>
    </sheetView>
  </sheetViews>
  <sheetFormatPr defaultRowHeight="12.75" x14ac:dyDescent="0.2"/>
  <cols>
    <col min="1" max="1" width="3.85546875" style="1" bestFit="1" customWidth="1"/>
    <col min="2" max="2" width="28.28515625" style="5" customWidth="1"/>
    <col min="3" max="3" width="11" style="6" customWidth="1"/>
    <col min="4" max="4" width="13.28515625" style="6" customWidth="1"/>
    <col min="5" max="5" width="13" style="6" customWidth="1"/>
  </cols>
  <sheetData>
    <row r="1" spans="1:8" s="12" customFormat="1" ht="69.75" customHeight="1" x14ac:dyDescent="0.2">
      <c r="A1" s="143" t="s">
        <v>202</v>
      </c>
      <c r="B1" s="144"/>
      <c r="C1" s="144"/>
      <c r="D1" s="144"/>
      <c r="E1" s="145"/>
    </row>
    <row r="2" spans="1:8" s="2" customFormat="1" x14ac:dyDescent="0.2">
      <c r="A2" s="10" t="s">
        <v>116</v>
      </c>
      <c r="B2" s="10" t="s">
        <v>112</v>
      </c>
      <c r="C2" s="7" t="s">
        <v>113</v>
      </c>
      <c r="D2" s="7" t="s">
        <v>114</v>
      </c>
      <c r="E2" s="7" t="s">
        <v>115</v>
      </c>
    </row>
    <row r="3" spans="1:8" x14ac:dyDescent="0.2">
      <c r="A3" s="3" t="s">
        <v>56</v>
      </c>
      <c r="B3" s="4" t="s">
        <v>0</v>
      </c>
      <c r="C3" s="8">
        <v>14916</v>
      </c>
      <c r="D3" s="8">
        <v>13970</v>
      </c>
      <c r="E3" s="8">
        <f>C3+D3</f>
        <v>28886</v>
      </c>
    </row>
    <row r="4" spans="1:8" x14ac:dyDescent="0.2">
      <c r="A4" s="3" t="s">
        <v>57</v>
      </c>
      <c r="B4" s="4" t="s">
        <v>1</v>
      </c>
      <c r="C4" s="8">
        <v>5837</v>
      </c>
      <c r="D4" s="8">
        <v>5769</v>
      </c>
      <c r="E4" s="8">
        <f t="shared" ref="E4:E61" si="0">C4+D4</f>
        <v>11606</v>
      </c>
    </row>
    <row r="5" spans="1:8" x14ac:dyDescent="0.2">
      <c r="A5" s="3" t="s">
        <v>58</v>
      </c>
      <c r="B5" s="4" t="s">
        <v>2</v>
      </c>
      <c r="C5" s="8">
        <v>5301</v>
      </c>
      <c r="D5" s="8">
        <v>5035</v>
      </c>
      <c r="E5" s="8">
        <f t="shared" si="0"/>
        <v>10336</v>
      </c>
      <c r="G5" s="6"/>
    </row>
    <row r="6" spans="1:8" x14ac:dyDescent="0.2">
      <c r="A6" s="3" t="s">
        <v>59</v>
      </c>
      <c r="B6" s="4" t="s">
        <v>3</v>
      </c>
      <c r="C6" s="8">
        <v>4481</v>
      </c>
      <c r="D6" s="8">
        <v>3954</v>
      </c>
      <c r="E6" s="8">
        <f t="shared" si="0"/>
        <v>8435</v>
      </c>
    </row>
    <row r="7" spans="1:8" x14ac:dyDescent="0.2">
      <c r="A7" s="3" t="s">
        <v>60</v>
      </c>
      <c r="B7" s="4" t="s">
        <v>162</v>
      </c>
      <c r="C7" s="8">
        <v>29529</v>
      </c>
      <c r="D7" s="8">
        <v>29115</v>
      </c>
      <c r="E7" s="8">
        <f t="shared" si="0"/>
        <v>58644</v>
      </c>
    </row>
    <row r="8" spans="1:8" x14ac:dyDescent="0.2">
      <c r="A8" s="3" t="s">
        <v>61</v>
      </c>
      <c r="B8" s="4" t="s">
        <v>169</v>
      </c>
      <c r="C8" s="8">
        <v>35374</v>
      </c>
      <c r="D8" s="8">
        <v>34637</v>
      </c>
      <c r="E8" s="8">
        <f t="shared" si="0"/>
        <v>70011</v>
      </c>
    </row>
    <row r="9" spans="1:8" x14ac:dyDescent="0.2">
      <c r="A9" s="3" t="s">
        <v>62</v>
      </c>
      <c r="B9" s="4" t="s">
        <v>170</v>
      </c>
      <c r="C9" s="8">
        <v>26502</v>
      </c>
      <c r="D9" s="8">
        <v>25204</v>
      </c>
      <c r="E9" s="8">
        <f t="shared" si="0"/>
        <v>51706</v>
      </c>
      <c r="H9" s="6"/>
    </row>
    <row r="10" spans="1:8" x14ac:dyDescent="0.2">
      <c r="A10" s="3" t="s">
        <v>63</v>
      </c>
      <c r="B10" s="4" t="s">
        <v>171</v>
      </c>
      <c r="C10" s="8">
        <v>39826</v>
      </c>
      <c r="D10" s="8">
        <v>38827</v>
      </c>
      <c r="E10" s="8">
        <f t="shared" si="0"/>
        <v>78653</v>
      </c>
    </row>
    <row r="11" spans="1:8" x14ac:dyDescent="0.2">
      <c r="A11" s="3" t="s">
        <v>64</v>
      </c>
      <c r="B11" s="4" t="s">
        <v>172</v>
      </c>
      <c r="C11" s="8">
        <v>29110</v>
      </c>
      <c r="D11" s="8">
        <v>28037</v>
      </c>
      <c r="E11" s="8">
        <f t="shared" si="0"/>
        <v>57147</v>
      </c>
    </row>
    <row r="12" spans="1:8" x14ac:dyDescent="0.2">
      <c r="A12" s="3" t="s">
        <v>65</v>
      </c>
      <c r="B12" s="4" t="s">
        <v>173</v>
      </c>
      <c r="C12" s="8">
        <v>10845</v>
      </c>
      <c r="D12" s="8">
        <v>10424</v>
      </c>
      <c r="E12" s="8">
        <f t="shared" si="0"/>
        <v>21269</v>
      </c>
    </row>
    <row r="13" spans="1:8" x14ac:dyDescent="0.2">
      <c r="A13" s="3" t="s">
        <v>66</v>
      </c>
      <c r="B13" s="4" t="s">
        <v>163</v>
      </c>
      <c r="C13" s="8">
        <v>11050</v>
      </c>
      <c r="D13" s="8">
        <v>10856</v>
      </c>
      <c r="E13" s="8">
        <f t="shared" si="0"/>
        <v>21906</v>
      </c>
    </row>
    <row r="14" spans="1:8" x14ac:dyDescent="0.2">
      <c r="A14" s="3" t="s">
        <v>67</v>
      </c>
      <c r="B14" s="4" t="s">
        <v>164</v>
      </c>
      <c r="C14" s="8">
        <v>16550</v>
      </c>
      <c r="D14" s="8">
        <v>16172</v>
      </c>
      <c r="E14" s="8">
        <f t="shared" si="0"/>
        <v>32722</v>
      </c>
    </row>
    <row r="15" spans="1:8" x14ac:dyDescent="0.2">
      <c r="A15" s="3" t="s">
        <v>68</v>
      </c>
      <c r="B15" s="4" t="s">
        <v>9</v>
      </c>
      <c r="C15" s="8">
        <v>18689</v>
      </c>
      <c r="D15" s="8">
        <v>17660</v>
      </c>
      <c r="E15" s="8">
        <f t="shared" si="0"/>
        <v>36349</v>
      </c>
    </row>
    <row r="16" spans="1:8" x14ac:dyDescent="0.2">
      <c r="A16" s="3" t="s">
        <v>69</v>
      </c>
      <c r="B16" s="4" t="s">
        <v>10</v>
      </c>
      <c r="C16" s="8">
        <v>6777</v>
      </c>
      <c r="D16" s="8">
        <v>6444</v>
      </c>
      <c r="E16" s="8">
        <f t="shared" si="0"/>
        <v>13221</v>
      </c>
    </row>
    <row r="17" spans="1:5" x14ac:dyDescent="0.2">
      <c r="A17" s="3" t="s">
        <v>70</v>
      </c>
      <c r="B17" s="4" t="s">
        <v>11</v>
      </c>
      <c r="C17" s="8">
        <v>2233</v>
      </c>
      <c r="D17" s="8">
        <v>2207</v>
      </c>
      <c r="E17" s="8">
        <f t="shared" si="0"/>
        <v>4440</v>
      </c>
    </row>
    <row r="18" spans="1:5" x14ac:dyDescent="0.2">
      <c r="A18" s="3" t="s">
        <v>71</v>
      </c>
      <c r="B18" s="4" t="s">
        <v>12</v>
      </c>
      <c r="C18" s="8">
        <v>6990</v>
      </c>
      <c r="D18" s="8">
        <v>6649</v>
      </c>
      <c r="E18" s="8">
        <f t="shared" si="0"/>
        <v>13639</v>
      </c>
    </row>
    <row r="19" spans="1:5" x14ac:dyDescent="0.2">
      <c r="A19" s="3" t="s">
        <v>72</v>
      </c>
      <c r="B19" s="4" t="s">
        <v>13</v>
      </c>
      <c r="C19" s="8">
        <v>13993</v>
      </c>
      <c r="D19" s="8">
        <v>13508</v>
      </c>
      <c r="E19" s="8">
        <f t="shared" si="0"/>
        <v>27501</v>
      </c>
    </row>
    <row r="20" spans="1:5" x14ac:dyDescent="0.2">
      <c r="A20" s="3" t="s">
        <v>73</v>
      </c>
      <c r="B20" s="4" t="s">
        <v>14</v>
      </c>
      <c r="C20" s="8">
        <v>10214</v>
      </c>
      <c r="D20" s="8">
        <v>9599</v>
      </c>
      <c r="E20" s="8">
        <f t="shared" si="0"/>
        <v>19813</v>
      </c>
    </row>
    <row r="21" spans="1:5" x14ac:dyDescent="0.2">
      <c r="A21" s="3" t="s">
        <v>74</v>
      </c>
      <c r="B21" s="4" t="s">
        <v>15</v>
      </c>
      <c r="C21" s="8">
        <v>12688</v>
      </c>
      <c r="D21" s="8">
        <v>12268</v>
      </c>
      <c r="E21" s="8">
        <f t="shared" si="0"/>
        <v>24956</v>
      </c>
    </row>
    <row r="22" spans="1:5" x14ac:dyDescent="0.2">
      <c r="A22" s="3" t="s">
        <v>75</v>
      </c>
      <c r="B22" s="4" t="s">
        <v>16</v>
      </c>
      <c r="C22" s="8">
        <v>1250</v>
      </c>
      <c r="D22" s="8">
        <v>1224</v>
      </c>
      <c r="E22" s="8">
        <f t="shared" si="0"/>
        <v>2474</v>
      </c>
    </row>
    <row r="23" spans="1:5" x14ac:dyDescent="0.2">
      <c r="A23" s="3" t="s">
        <v>76</v>
      </c>
      <c r="B23" s="4" t="s">
        <v>17</v>
      </c>
      <c r="C23" s="8">
        <v>2994</v>
      </c>
      <c r="D23" s="8">
        <v>2851</v>
      </c>
      <c r="E23" s="8">
        <f t="shared" si="0"/>
        <v>5845</v>
      </c>
    </row>
    <row r="24" spans="1:5" x14ac:dyDescent="0.2">
      <c r="A24" s="3" t="s">
        <v>77</v>
      </c>
      <c r="B24" s="4" t="s">
        <v>18</v>
      </c>
      <c r="C24" s="8">
        <v>9555</v>
      </c>
      <c r="D24" s="8">
        <v>8997</v>
      </c>
      <c r="E24" s="8">
        <f t="shared" si="0"/>
        <v>18552</v>
      </c>
    </row>
    <row r="25" spans="1:5" x14ac:dyDescent="0.2">
      <c r="A25" s="3" t="s">
        <v>78</v>
      </c>
      <c r="B25" s="4" t="s">
        <v>19</v>
      </c>
      <c r="C25" s="8">
        <v>9856</v>
      </c>
      <c r="D25" s="8">
        <v>9412</v>
      </c>
      <c r="E25" s="8">
        <f t="shared" si="0"/>
        <v>19268</v>
      </c>
    </row>
    <row r="26" spans="1:5" x14ac:dyDescent="0.2">
      <c r="A26" s="3" t="s">
        <v>79</v>
      </c>
      <c r="B26" s="4" t="s">
        <v>20</v>
      </c>
      <c r="C26" s="8">
        <v>19412</v>
      </c>
      <c r="D26" s="8">
        <v>18544</v>
      </c>
      <c r="E26" s="8">
        <f t="shared" si="0"/>
        <v>37956</v>
      </c>
    </row>
    <row r="27" spans="1:5" x14ac:dyDescent="0.2">
      <c r="A27" s="3" t="s">
        <v>80</v>
      </c>
      <c r="B27" s="4" t="s">
        <v>21</v>
      </c>
      <c r="C27" s="8">
        <v>4326</v>
      </c>
      <c r="D27" s="8">
        <v>3943</v>
      </c>
      <c r="E27" s="8">
        <f t="shared" si="0"/>
        <v>8269</v>
      </c>
    </row>
    <row r="28" spans="1:5" x14ac:dyDescent="0.2">
      <c r="A28" s="3" t="s">
        <v>81</v>
      </c>
      <c r="B28" s="4" t="s">
        <v>165</v>
      </c>
      <c r="C28" s="8">
        <v>38001</v>
      </c>
      <c r="D28" s="8">
        <v>36863</v>
      </c>
      <c r="E28" s="8">
        <f t="shared" si="0"/>
        <v>74864</v>
      </c>
    </row>
    <row r="29" spans="1:5" x14ac:dyDescent="0.2">
      <c r="A29" s="3" t="s">
        <v>82</v>
      </c>
      <c r="B29" s="4" t="s">
        <v>166</v>
      </c>
      <c r="C29" s="8">
        <v>22589</v>
      </c>
      <c r="D29" s="8">
        <v>21661</v>
      </c>
      <c r="E29" s="8">
        <f t="shared" si="0"/>
        <v>44250</v>
      </c>
    </row>
    <row r="30" spans="1:5" x14ac:dyDescent="0.2">
      <c r="A30" s="3" t="s">
        <v>83</v>
      </c>
      <c r="B30" s="4" t="s">
        <v>24</v>
      </c>
      <c r="C30" s="8">
        <v>10971</v>
      </c>
      <c r="D30" s="8">
        <v>10498</v>
      </c>
      <c r="E30" s="8">
        <f t="shared" si="0"/>
        <v>21469</v>
      </c>
    </row>
    <row r="31" spans="1:5" x14ac:dyDescent="0.2">
      <c r="A31" s="3" t="s">
        <v>84</v>
      </c>
      <c r="B31" s="4" t="s">
        <v>25</v>
      </c>
      <c r="C31" s="8">
        <v>9348</v>
      </c>
      <c r="D31" s="8">
        <v>9022</v>
      </c>
      <c r="E31" s="8">
        <f t="shared" si="0"/>
        <v>18370</v>
      </c>
    </row>
    <row r="32" spans="1:5" x14ac:dyDescent="0.2">
      <c r="A32" s="3" t="s">
        <v>85</v>
      </c>
      <c r="B32" s="4" t="s">
        <v>26</v>
      </c>
      <c r="C32" s="8">
        <v>7039</v>
      </c>
      <c r="D32" s="8">
        <v>6903</v>
      </c>
      <c r="E32" s="8">
        <f t="shared" si="0"/>
        <v>13942</v>
      </c>
    </row>
    <row r="33" spans="1:5" x14ac:dyDescent="0.2">
      <c r="A33" s="3" t="s">
        <v>86</v>
      </c>
      <c r="B33" s="4" t="s">
        <v>27</v>
      </c>
      <c r="C33" s="8">
        <v>3156</v>
      </c>
      <c r="D33" s="8">
        <v>3068</v>
      </c>
      <c r="E33" s="8">
        <f t="shared" si="0"/>
        <v>6224</v>
      </c>
    </row>
    <row r="34" spans="1:5" x14ac:dyDescent="0.2">
      <c r="A34" s="3" t="s">
        <v>87</v>
      </c>
      <c r="B34" s="4" t="s">
        <v>28</v>
      </c>
      <c r="C34" s="8">
        <v>6415</v>
      </c>
      <c r="D34" s="8">
        <v>6088</v>
      </c>
      <c r="E34" s="8">
        <f t="shared" si="0"/>
        <v>12503</v>
      </c>
    </row>
    <row r="35" spans="1:5" x14ac:dyDescent="0.2">
      <c r="A35" s="3" t="s">
        <v>88</v>
      </c>
      <c r="B35" s="4" t="s">
        <v>29</v>
      </c>
      <c r="C35" s="8">
        <v>2829</v>
      </c>
      <c r="D35" s="8">
        <v>2757</v>
      </c>
      <c r="E35" s="8">
        <f t="shared" si="0"/>
        <v>5586</v>
      </c>
    </row>
    <row r="36" spans="1:5" x14ac:dyDescent="0.2">
      <c r="A36" s="3" t="s">
        <v>89</v>
      </c>
      <c r="B36" s="4" t="s">
        <v>30</v>
      </c>
      <c r="C36" s="8">
        <v>6337</v>
      </c>
      <c r="D36" s="8">
        <v>5965</v>
      </c>
      <c r="E36" s="8">
        <f t="shared" si="0"/>
        <v>12302</v>
      </c>
    </row>
    <row r="37" spans="1:5" x14ac:dyDescent="0.2">
      <c r="A37" s="3" t="s">
        <v>90</v>
      </c>
      <c r="B37" s="4" t="s">
        <v>31</v>
      </c>
      <c r="C37" s="8">
        <v>10121</v>
      </c>
      <c r="D37" s="8">
        <v>9632</v>
      </c>
      <c r="E37" s="8">
        <f t="shared" si="0"/>
        <v>19753</v>
      </c>
    </row>
    <row r="38" spans="1:5" x14ac:dyDescent="0.2">
      <c r="A38" s="3" t="s">
        <v>91</v>
      </c>
      <c r="B38" s="4" t="s">
        <v>32</v>
      </c>
      <c r="C38" s="8">
        <v>9296</v>
      </c>
      <c r="D38" s="8">
        <v>8808</v>
      </c>
      <c r="E38" s="8">
        <f t="shared" si="0"/>
        <v>18104</v>
      </c>
    </row>
    <row r="39" spans="1:5" x14ac:dyDescent="0.2">
      <c r="A39" s="3" t="s">
        <v>92</v>
      </c>
      <c r="B39" s="4" t="s">
        <v>33</v>
      </c>
      <c r="C39" s="8">
        <v>8654</v>
      </c>
      <c r="D39" s="8">
        <v>8306</v>
      </c>
      <c r="E39" s="8">
        <f t="shared" si="0"/>
        <v>16960</v>
      </c>
    </row>
    <row r="40" spans="1:5" x14ac:dyDescent="0.2">
      <c r="A40" s="3" t="s">
        <v>93</v>
      </c>
      <c r="B40" s="4" t="s">
        <v>34</v>
      </c>
      <c r="C40" s="8">
        <v>4928</v>
      </c>
      <c r="D40" s="8">
        <v>4769</v>
      </c>
      <c r="E40" s="8">
        <f t="shared" si="0"/>
        <v>9697</v>
      </c>
    </row>
    <row r="41" spans="1:5" x14ac:dyDescent="0.2">
      <c r="A41" s="3" t="s">
        <v>94</v>
      </c>
      <c r="B41" s="4" t="s">
        <v>35</v>
      </c>
      <c r="C41" s="8">
        <v>17400</v>
      </c>
      <c r="D41" s="8">
        <v>16853</v>
      </c>
      <c r="E41" s="8">
        <f t="shared" si="0"/>
        <v>34253</v>
      </c>
    </row>
    <row r="42" spans="1:5" x14ac:dyDescent="0.2">
      <c r="A42" s="3" t="s">
        <v>95</v>
      </c>
      <c r="B42" s="4" t="s">
        <v>36</v>
      </c>
      <c r="C42" s="8">
        <v>4752</v>
      </c>
      <c r="D42" s="8">
        <v>4642</v>
      </c>
      <c r="E42" s="8">
        <f t="shared" si="0"/>
        <v>9394</v>
      </c>
    </row>
    <row r="43" spans="1:5" x14ac:dyDescent="0.2">
      <c r="A43" s="3" t="s">
        <v>96</v>
      </c>
      <c r="B43" s="4" t="s">
        <v>37</v>
      </c>
      <c r="C43" s="8">
        <v>6287</v>
      </c>
      <c r="D43" s="8">
        <v>6017</v>
      </c>
      <c r="E43" s="8">
        <f t="shared" si="0"/>
        <v>12304</v>
      </c>
    </row>
    <row r="44" spans="1:5" x14ac:dyDescent="0.2">
      <c r="A44" s="3" t="s">
        <v>97</v>
      </c>
      <c r="B44" s="4" t="s">
        <v>38</v>
      </c>
      <c r="C44" s="8">
        <v>1596</v>
      </c>
      <c r="D44" s="8">
        <v>1577</v>
      </c>
      <c r="E44" s="8">
        <f t="shared" si="0"/>
        <v>3173</v>
      </c>
    </row>
    <row r="45" spans="1:5" x14ac:dyDescent="0.2">
      <c r="A45" s="3" t="s">
        <v>98</v>
      </c>
      <c r="B45" s="4" t="s">
        <v>39</v>
      </c>
      <c r="C45" s="8">
        <v>11121</v>
      </c>
      <c r="D45" s="8">
        <v>10905</v>
      </c>
      <c r="E45" s="8">
        <f t="shared" si="0"/>
        <v>22026</v>
      </c>
    </row>
    <row r="46" spans="1:5" x14ac:dyDescent="0.2">
      <c r="A46" s="3" t="s">
        <v>99</v>
      </c>
      <c r="B46" s="4" t="s">
        <v>40</v>
      </c>
      <c r="C46" s="8">
        <v>9887</v>
      </c>
      <c r="D46" s="8">
        <v>9351</v>
      </c>
      <c r="E46" s="8">
        <f t="shared" si="0"/>
        <v>19238</v>
      </c>
    </row>
    <row r="47" spans="1:5" x14ac:dyDescent="0.2">
      <c r="A47" s="3" t="s">
        <v>100</v>
      </c>
      <c r="B47" s="4" t="s">
        <v>41</v>
      </c>
      <c r="C47" s="8">
        <v>9548</v>
      </c>
      <c r="D47" s="8">
        <v>9074</v>
      </c>
      <c r="E47" s="8">
        <f t="shared" si="0"/>
        <v>18622</v>
      </c>
    </row>
    <row r="48" spans="1:5" x14ac:dyDescent="0.2">
      <c r="A48" s="3" t="s">
        <v>101</v>
      </c>
      <c r="B48" s="4" t="s">
        <v>42</v>
      </c>
      <c r="C48" s="8">
        <v>9662</v>
      </c>
      <c r="D48" s="8">
        <v>9576</v>
      </c>
      <c r="E48" s="8">
        <f t="shared" si="0"/>
        <v>19238</v>
      </c>
    </row>
    <row r="49" spans="1:5" x14ac:dyDescent="0.2">
      <c r="A49" s="3" t="s">
        <v>102</v>
      </c>
      <c r="B49" s="4" t="s">
        <v>43</v>
      </c>
      <c r="C49" s="8">
        <v>9247</v>
      </c>
      <c r="D49" s="8">
        <v>8799</v>
      </c>
      <c r="E49" s="8">
        <f t="shared" si="0"/>
        <v>18046</v>
      </c>
    </row>
    <row r="50" spans="1:5" x14ac:dyDescent="0.2">
      <c r="A50" s="3" t="s">
        <v>103</v>
      </c>
      <c r="B50" s="4" t="s">
        <v>44</v>
      </c>
      <c r="C50" s="8">
        <v>4364</v>
      </c>
      <c r="D50" s="8">
        <v>4136</v>
      </c>
      <c r="E50" s="8">
        <f t="shared" si="0"/>
        <v>8500</v>
      </c>
    </row>
    <row r="51" spans="1:5" x14ac:dyDescent="0.2">
      <c r="A51" s="3" t="s">
        <v>104</v>
      </c>
      <c r="B51" s="4" t="s">
        <v>45</v>
      </c>
      <c r="C51" s="8">
        <v>5802</v>
      </c>
      <c r="D51" s="8">
        <v>5482</v>
      </c>
      <c r="E51" s="8">
        <f t="shared" si="0"/>
        <v>11284</v>
      </c>
    </row>
    <row r="52" spans="1:5" x14ac:dyDescent="0.2">
      <c r="A52" s="3" t="s">
        <v>105</v>
      </c>
      <c r="B52" s="4" t="s">
        <v>46</v>
      </c>
      <c r="C52" s="8">
        <v>8008</v>
      </c>
      <c r="D52" s="8">
        <v>7698</v>
      </c>
      <c r="E52" s="8">
        <f t="shared" si="0"/>
        <v>15706</v>
      </c>
    </row>
    <row r="53" spans="1:5" x14ac:dyDescent="0.2">
      <c r="A53" s="3" t="s">
        <v>106</v>
      </c>
      <c r="B53" s="4" t="s">
        <v>47</v>
      </c>
      <c r="C53" s="8">
        <v>2472</v>
      </c>
      <c r="D53" s="8">
        <v>2376</v>
      </c>
      <c r="E53" s="8">
        <f t="shared" si="0"/>
        <v>4848</v>
      </c>
    </row>
    <row r="54" spans="1:5" x14ac:dyDescent="0.2">
      <c r="A54" s="3" t="s">
        <v>107</v>
      </c>
      <c r="B54" s="4" t="s">
        <v>48</v>
      </c>
      <c r="C54" s="8">
        <v>13531</v>
      </c>
      <c r="D54" s="8">
        <v>12946</v>
      </c>
      <c r="E54" s="8">
        <f t="shared" si="0"/>
        <v>26477</v>
      </c>
    </row>
    <row r="55" spans="1:5" x14ac:dyDescent="0.2">
      <c r="A55" s="3" t="s">
        <v>108</v>
      </c>
      <c r="B55" s="4" t="s">
        <v>49</v>
      </c>
      <c r="C55" s="8">
        <v>8758</v>
      </c>
      <c r="D55" s="8">
        <v>8418</v>
      </c>
      <c r="E55" s="8">
        <f t="shared" si="0"/>
        <v>17176</v>
      </c>
    </row>
    <row r="56" spans="1:5" x14ac:dyDescent="0.2">
      <c r="A56" s="3" t="s">
        <v>109</v>
      </c>
      <c r="B56" s="4" t="s">
        <v>50</v>
      </c>
      <c r="C56" s="8">
        <v>9051</v>
      </c>
      <c r="D56" s="8">
        <v>8482</v>
      </c>
      <c r="E56" s="8">
        <f t="shared" si="0"/>
        <v>17533</v>
      </c>
    </row>
    <row r="57" spans="1:5" x14ac:dyDescent="0.2">
      <c r="A57" s="3" t="s">
        <v>110</v>
      </c>
      <c r="B57" s="4" t="s">
        <v>51</v>
      </c>
      <c r="C57" s="8">
        <v>4128</v>
      </c>
      <c r="D57" s="8">
        <v>3885</v>
      </c>
      <c r="E57" s="8">
        <f t="shared" si="0"/>
        <v>8013</v>
      </c>
    </row>
    <row r="58" spans="1:5" x14ac:dyDescent="0.2">
      <c r="A58" s="3" t="s">
        <v>111</v>
      </c>
      <c r="B58" s="4" t="s">
        <v>52</v>
      </c>
      <c r="C58" s="8">
        <v>2100</v>
      </c>
      <c r="D58" s="8">
        <v>2099</v>
      </c>
      <c r="E58" s="8">
        <f t="shared" si="0"/>
        <v>4199</v>
      </c>
    </row>
    <row r="59" spans="1:5" x14ac:dyDescent="0.2">
      <c r="A59" s="3" t="s">
        <v>174</v>
      </c>
      <c r="B59" s="4" t="s">
        <v>53</v>
      </c>
      <c r="C59" s="8">
        <v>7680</v>
      </c>
      <c r="D59" s="8">
        <v>7096</v>
      </c>
      <c r="E59" s="8">
        <f t="shared" si="0"/>
        <v>14776</v>
      </c>
    </row>
    <row r="60" spans="1:5" x14ac:dyDescent="0.2">
      <c r="A60" s="3" t="s">
        <v>175</v>
      </c>
      <c r="B60" s="4" t="s">
        <v>54</v>
      </c>
      <c r="C60" s="8">
        <v>9813</v>
      </c>
      <c r="D60" s="8">
        <v>9298</v>
      </c>
      <c r="E60" s="8">
        <f t="shared" si="0"/>
        <v>19111</v>
      </c>
    </row>
    <row r="61" spans="1:5" x14ac:dyDescent="0.2">
      <c r="A61" s="3" t="s">
        <v>176</v>
      </c>
      <c r="B61" s="4" t="s">
        <v>55</v>
      </c>
      <c r="C61" s="8">
        <v>2985</v>
      </c>
      <c r="D61" s="8">
        <v>2931</v>
      </c>
      <c r="E61" s="8">
        <f t="shared" si="0"/>
        <v>5916</v>
      </c>
    </row>
    <row r="62" spans="1:5" x14ac:dyDescent="0.2">
      <c r="A62" s="146" t="s">
        <v>178</v>
      </c>
      <c r="B62" s="147"/>
      <c r="C62" s="9">
        <f>SUM(C3:C61)</f>
        <v>646174</v>
      </c>
      <c r="D62" s="9">
        <f>SUM(D3:D61)</f>
        <v>621287</v>
      </c>
      <c r="E62" s="9">
        <f>SUM(E3:E61)</f>
        <v>1267461</v>
      </c>
    </row>
  </sheetData>
  <mergeCells count="2">
    <mergeCell ref="A1:E1"/>
    <mergeCell ref="A62:B62"/>
  </mergeCells>
  <pageMargins left="0.70866141732283472" right="0.70866141732283472" top="0.74803149606299213" bottom="0.74803149606299213" header="0.31496062992125984" footer="0.31496062992125984"/>
  <pageSetup orientation="portrait" r:id="rId1"/>
  <headerFooter>
    <oddHeader>&amp;LΥΠΕΣ-ΔΗΔ&amp;RΕΥΡΩΕΚΛΟΓΕΣ 2024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workbookViewId="0">
      <selection activeCell="A2" sqref="A1:E1048576"/>
    </sheetView>
  </sheetViews>
  <sheetFormatPr defaultRowHeight="12.75" x14ac:dyDescent="0.2"/>
  <cols>
    <col min="1" max="1" width="7.28515625" style="15" customWidth="1"/>
    <col min="2" max="2" width="24.7109375" style="14" customWidth="1"/>
    <col min="3" max="3" width="11.85546875" style="24" customWidth="1"/>
    <col min="4" max="4" width="11" style="24" customWidth="1"/>
    <col min="5" max="5" width="12" style="24" customWidth="1"/>
    <col min="6" max="16384" width="9.140625" style="14"/>
  </cols>
  <sheetData>
    <row r="1" spans="1:11" ht="27.75" customHeight="1" x14ac:dyDescent="0.2">
      <c r="A1" s="120" t="s">
        <v>203</v>
      </c>
      <c r="B1" s="121"/>
      <c r="C1" s="121"/>
      <c r="D1" s="121"/>
      <c r="E1" s="122"/>
      <c r="I1" s="27"/>
      <c r="J1" s="27"/>
      <c r="K1" s="27"/>
    </row>
    <row r="2" spans="1:11" x14ac:dyDescent="0.2">
      <c r="A2" s="70" t="s">
        <v>126</v>
      </c>
      <c r="B2" s="37" t="s">
        <v>112</v>
      </c>
      <c r="C2" s="61" t="s">
        <v>156</v>
      </c>
      <c r="D2" s="61" t="s">
        <v>114</v>
      </c>
      <c r="E2" s="61" t="s">
        <v>115</v>
      </c>
      <c r="I2" s="28"/>
      <c r="J2" s="28"/>
      <c r="K2" s="27"/>
    </row>
    <row r="3" spans="1:11" x14ac:dyDescent="0.2">
      <c r="A3" s="71" t="s">
        <v>56</v>
      </c>
      <c r="B3" s="42" t="s">
        <v>0</v>
      </c>
      <c r="C3" s="72">
        <v>5289</v>
      </c>
      <c r="D3" s="72">
        <v>6251</v>
      </c>
      <c r="E3" s="44">
        <f>C3+D3</f>
        <v>11540</v>
      </c>
      <c r="G3" s="24"/>
      <c r="I3" s="29"/>
      <c r="J3" s="30"/>
      <c r="K3" s="27"/>
    </row>
    <row r="4" spans="1:11" x14ac:dyDescent="0.2">
      <c r="A4" s="71" t="s">
        <v>57</v>
      </c>
      <c r="B4" s="42" t="s">
        <v>1</v>
      </c>
      <c r="C4" s="72">
        <v>477</v>
      </c>
      <c r="D4" s="72">
        <v>705</v>
      </c>
      <c r="E4" s="44">
        <f t="shared" ref="E4:E61" si="0">C4+D4</f>
        <v>1182</v>
      </c>
      <c r="G4" s="24"/>
      <c r="I4" s="29"/>
      <c r="J4" s="30"/>
      <c r="K4" s="27"/>
    </row>
    <row r="5" spans="1:11" x14ac:dyDescent="0.2">
      <c r="A5" s="71" t="s">
        <v>58</v>
      </c>
      <c r="B5" s="42" t="s">
        <v>2</v>
      </c>
      <c r="C5" s="72">
        <v>1675</v>
      </c>
      <c r="D5" s="72">
        <v>2095</v>
      </c>
      <c r="E5" s="44">
        <f t="shared" si="0"/>
        <v>3770</v>
      </c>
      <c r="G5" s="24"/>
      <c r="I5" s="29"/>
      <c r="J5" s="30"/>
      <c r="K5" s="27"/>
    </row>
    <row r="6" spans="1:11" x14ac:dyDescent="0.2">
      <c r="A6" s="71" t="s">
        <v>59</v>
      </c>
      <c r="B6" s="42" t="s">
        <v>3</v>
      </c>
      <c r="C6" s="72">
        <v>2470</v>
      </c>
      <c r="D6" s="72">
        <v>2789</v>
      </c>
      <c r="E6" s="44">
        <f t="shared" si="0"/>
        <v>5259</v>
      </c>
      <c r="G6" s="24"/>
      <c r="I6" s="29"/>
      <c r="J6" s="30"/>
    </row>
    <row r="7" spans="1:11" x14ac:dyDescent="0.2">
      <c r="A7" s="71" t="s">
        <v>60</v>
      </c>
      <c r="B7" s="42" t="s">
        <v>162</v>
      </c>
      <c r="C7" s="72">
        <v>1206</v>
      </c>
      <c r="D7" s="72">
        <v>1405</v>
      </c>
      <c r="E7" s="44">
        <f t="shared" si="0"/>
        <v>2611</v>
      </c>
      <c r="G7" s="24"/>
      <c r="I7" s="29"/>
      <c r="J7" s="30"/>
    </row>
    <row r="8" spans="1:11" x14ac:dyDescent="0.2">
      <c r="A8" s="71" t="s">
        <v>61</v>
      </c>
      <c r="B8" s="42" t="s">
        <v>169</v>
      </c>
      <c r="C8" s="72">
        <v>972</v>
      </c>
      <c r="D8" s="72">
        <v>1233</v>
      </c>
      <c r="E8" s="44">
        <f t="shared" si="0"/>
        <v>2205</v>
      </c>
      <c r="G8" s="24"/>
      <c r="I8" s="29"/>
      <c r="J8" s="30"/>
    </row>
    <row r="9" spans="1:11" x14ac:dyDescent="0.2">
      <c r="A9" s="71" t="s">
        <v>62</v>
      </c>
      <c r="B9" s="42" t="s">
        <v>170</v>
      </c>
      <c r="C9" s="72">
        <v>672</v>
      </c>
      <c r="D9" s="72">
        <v>839</v>
      </c>
      <c r="E9" s="44">
        <f t="shared" si="0"/>
        <v>1511</v>
      </c>
      <c r="G9" s="24"/>
      <c r="I9" s="29"/>
      <c r="J9" s="30"/>
    </row>
    <row r="10" spans="1:11" x14ac:dyDescent="0.2">
      <c r="A10" s="71" t="s">
        <v>63</v>
      </c>
      <c r="B10" s="42" t="s">
        <v>171</v>
      </c>
      <c r="C10" s="72">
        <v>1358</v>
      </c>
      <c r="D10" s="72">
        <v>1554</v>
      </c>
      <c r="E10" s="44">
        <f t="shared" si="0"/>
        <v>2912</v>
      </c>
      <c r="G10" s="24"/>
      <c r="I10" s="29"/>
      <c r="J10" s="30"/>
    </row>
    <row r="11" spans="1:11" x14ac:dyDescent="0.2">
      <c r="A11" s="71" t="s">
        <v>64</v>
      </c>
      <c r="B11" s="42" t="s">
        <v>172</v>
      </c>
      <c r="C11" s="72">
        <v>464</v>
      </c>
      <c r="D11" s="72">
        <v>613</v>
      </c>
      <c r="E11" s="44">
        <f t="shared" si="0"/>
        <v>1077</v>
      </c>
      <c r="G11" s="24"/>
      <c r="I11" s="29"/>
      <c r="J11" s="30"/>
    </row>
    <row r="12" spans="1:11" x14ac:dyDescent="0.2">
      <c r="A12" s="71" t="s">
        <v>65</v>
      </c>
      <c r="B12" s="42" t="s">
        <v>173</v>
      </c>
      <c r="C12" s="72">
        <v>124</v>
      </c>
      <c r="D12" s="72">
        <v>184</v>
      </c>
      <c r="E12" s="44">
        <f t="shared" si="0"/>
        <v>308</v>
      </c>
      <c r="G12" s="24"/>
      <c r="I12" s="29"/>
      <c r="J12" s="30"/>
    </row>
    <row r="13" spans="1:11" x14ac:dyDescent="0.2">
      <c r="A13" s="71" t="s">
        <v>66</v>
      </c>
      <c r="B13" s="42" t="s">
        <v>163</v>
      </c>
      <c r="C13" s="72">
        <v>476</v>
      </c>
      <c r="D13" s="72">
        <v>547</v>
      </c>
      <c r="E13" s="44">
        <f t="shared" si="0"/>
        <v>1023</v>
      </c>
      <c r="G13" s="24"/>
      <c r="I13" s="29"/>
      <c r="J13" s="30"/>
    </row>
    <row r="14" spans="1:11" x14ac:dyDescent="0.2">
      <c r="A14" s="71" t="s">
        <v>67</v>
      </c>
      <c r="B14" s="42" t="s">
        <v>164</v>
      </c>
      <c r="C14" s="72">
        <v>398</v>
      </c>
      <c r="D14" s="72">
        <v>482</v>
      </c>
      <c r="E14" s="44">
        <f t="shared" si="0"/>
        <v>880</v>
      </c>
      <c r="G14" s="24"/>
      <c r="I14" s="29"/>
      <c r="J14" s="30"/>
    </row>
    <row r="15" spans="1:11" x14ac:dyDescent="0.2">
      <c r="A15" s="71" t="s">
        <v>68</v>
      </c>
      <c r="B15" s="42" t="s">
        <v>9</v>
      </c>
      <c r="C15" s="72">
        <v>1718</v>
      </c>
      <c r="D15" s="72">
        <v>2216</v>
      </c>
      <c r="E15" s="44">
        <f t="shared" si="0"/>
        <v>3934</v>
      </c>
      <c r="G15" s="24"/>
      <c r="I15" s="29"/>
      <c r="J15" s="30"/>
    </row>
    <row r="16" spans="1:11" x14ac:dyDescent="0.2">
      <c r="A16" s="71" t="s">
        <v>69</v>
      </c>
      <c r="B16" s="42" t="s">
        <v>10</v>
      </c>
      <c r="C16" s="72">
        <v>565</v>
      </c>
      <c r="D16" s="72">
        <v>813</v>
      </c>
      <c r="E16" s="44">
        <f t="shared" si="0"/>
        <v>1378</v>
      </c>
      <c r="G16" s="24"/>
      <c r="I16" s="29"/>
      <c r="J16" s="30"/>
    </row>
    <row r="17" spans="1:10" x14ac:dyDescent="0.2">
      <c r="A17" s="71" t="s">
        <v>70</v>
      </c>
      <c r="B17" s="42" t="s">
        <v>11</v>
      </c>
      <c r="C17" s="72">
        <v>714</v>
      </c>
      <c r="D17" s="72">
        <v>898</v>
      </c>
      <c r="E17" s="44">
        <f t="shared" si="0"/>
        <v>1612</v>
      </c>
      <c r="G17" s="24"/>
      <c r="I17" s="29"/>
      <c r="J17" s="30"/>
    </row>
    <row r="18" spans="1:10" x14ac:dyDescent="0.2">
      <c r="A18" s="71" t="s">
        <v>71</v>
      </c>
      <c r="B18" s="42" t="s">
        <v>12</v>
      </c>
      <c r="C18" s="72">
        <v>935</v>
      </c>
      <c r="D18" s="72">
        <v>1312</v>
      </c>
      <c r="E18" s="44">
        <f t="shared" si="0"/>
        <v>2247</v>
      </c>
      <c r="G18" s="24"/>
      <c r="I18" s="29"/>
      <c r="J18" s="30"/>
    </row>
    <row r="19" spans="1:10" x14ac:dyDescent="0.2">
      <c r="A19" s="71" t="s">
        <v>72</v>
      </c>
      <c r="B19" s="42" t="s">
        <v>13</v>
      </c>
      <c r="C19" s="72">
        <v>1370</v>
      </c>
      <c r="D19" s="72">
        <v>1750</v>
      </c>
      <c r="E19" s="44">
        <f t="shared" si="0"/>
        <v>3120</v>
      </c>
      <c r="G19" s="24"/>
      <c r="I19" s="29"/>
      <c r="J19" s="30"/>
    </row>
    <row r="20" spans="1:10" x14ac:dyDescent="0.2">
      <c r="A20" s="71" t="s">
        <v>73</v>
      </c>
      <c r="B20" s="42" t="s">
        <v>14</v>
      </c>
      <c r="C20" s="72">
        <v>1888</v>
      </c>
      <c r="D20" s="72">
        <v>2313</v>
      </c>
      <c r="E20" s="44">
        <f t="shared" si="0"/>
        <v>4201</v>
      </c>
      <c r="G20" s="24"/>
      <c r="I20" s="29"/>
      <c r="J20" s="30"/>
    </row>
    <row r="21" spans="1:10" x14ac:dyDescent="0.2">
      <c r="A21" s="71" t="s">
        <v>74</v>
      </c>
      <c r="B21" s="42" t="s">
        <v>15</v>
      </c>
      <c r="C21" s="72">
        <v>950</v>
      </c>
      <c r="D21" s="72">
        <v>1430</v>
      </c>
      <c r="E21" s="44">
        <f t="shared" si="0"/>
        <v>2380</v>
      </c>
      <c r="G21" s="24"/>
      <c r="I21" s="29"/>
      <c r="J21" s="30"/>
    </row>
    <row r="22" spans="1:10" x14ac:dyDescent="0.2">
      <c r="A22" s="71" t="s">
        <v>75</v>
      </c>
      <c r="B22" s="42" t="s">
        <v>16</v>
      </c>
      <c r="C22" s="72">
        <v>1182</v>
      </c>
      <c r="D22" s="72">
        <v>1407</v>
      </c>
      <c r="E22" s="44">
        <f t="shared" si="0"/>
        <v>2589</v>
      </c>
      <c r="G22" s="24"/>
      <c r="I22" s="29"/>
      <c r="J22" s="30"/>
    </row>
    <row r="23" spans="1:10" x14ac:dyDescent="0.2">
      <c r="A23" s="71" t="s">
        <v>76</v>
      </c>
      <c r="B23" s="42" t="s">
        <v>17</v>
      </c>
      <c r="C23" s="72">
        <v>436</v>
      </c>
      <c r="D23" s="72">
        <v>573</v>
      </c>
      <c r="E23" s="44">
        <f t="shared" si="0"/>
        <v>1009</v>
      </c>
      <c r="G23" s="24"/>
      <c r="I23" s="29"/>
      <c r="J23" s="30"/>
    </row>
    <row r="24" spans="1:10" x14ac:dyDescent="0.2">
      <c r="A24" s="71" t="s">
        <v>77</v>
      </c>
      <c r="B24" s="42" t="s">
        <v>18</v>
      </c>
      <c r="C24" s="72">
        <v>2771</v>
      </c>
      <c r="D24" s="72">
        <v>3329</v>
      </c>
      <c r="E24" s="44">
        <f t="shared" si="0"/>
        <v>6100</v>
      </c>
      <c r="G24" s="24"/>
      <c r="I24" s="29"/>
      <c r="J24" s="30"/>
    </row>
    <row r="25" spans="1:10" x14ac:dyDescent="0.2">
      <c r="A25" s="71" t="s">
        <v>78</v>
      </c>
      <c r="B25" s="42" t="s">
        <v>19</v>
      </c>
      <c r="C25" s="72">
        <v>640</v>
      </c>
      <c r="D25" s="72">
        <v>966</v>
      </c>
      <c r="E25" s="44">
        <f t="shared" si="0"/>
        <v>1606</v>
      </c>
      <c r="G25" s="24"/>
      <c r="I25" s="29"/>
      <c r="J25" s="30"/>
    </row>
    <row r="26" spans="1:10" x14ac:dyDescent="0.2">
      <c r="A26" s="71" t="s">
        <v>79</v>
      </c>
      <c r="B26" s="42" t="s">
        <v>20</v>
      </c>
      <c r="C26" s="72">
        <v>1824</v>
      </c>
      <c r="D26" s="72">
        <v>2195</v>
      </c>
      <c r="E26" s="44">
        <f t="shared" si="0"/>
        <v>4019</v>
      </c>
      <c r="G26" s="24"/>
      <c r="I26" s="29"/>
      <c r="J26" s="30"/>
    </row>
    <row r="27" spans="1:10" x14ac:dyDescent="0.2">
      <c r="A27" s="71" t="s">
        <v>80</v>
      </c>
      <c r="B27" s="42" t="s">
        <v>21</v>
      </c>
      <c r="C27" s="72">
        <v>1285</v>
      </c>
      <c r="D27" s="72">
        <v>1418</v>
      </c>
      <c r="E27" s="44">
        <f t="shared" si="0"/>
        <v>2703</v>
      </c>
      <c r="G27" s="24"/>
      <c r="I27" s="29"/>
      <c r="J27" s="30"/>
    </row>
    <row r="28" spans="1:10" x14ac:dyDescent="0.2">
      <c r="A28" s="71" t="s">
        <v>81</v>
      </c>
      <c r="B28" s="42" t="s">
        <v>165</v>
      </c>
      <c r="C28" s="72">
        <v>1900</v>
      </c>
      <c r="D28" s="72">
        <v>2690</v>
      </c>
      <c r="E28" s="44">
        <f t="shared" si="0"/>
        <v>4590</v>
      </c>
      <c r="G28" s="24"/>
      <c r="I28" s="29"/>
      <c r="J28" s="30"/>
    </row>
    <row r="29" spans="1:10" x14ac:dyDescent="0.2">
      <c r="A29" s="71" t="s">
        <v>82</v>
      </c>
      <c r="B29" s="42" t="s">
        <v>166</v>
      </c>
      <c r="C29" s="72">
        <v>704</v>
      </c>
      <c r="D29" s="72">
        <v>1018</v>
      </c>
      <c r="E29" s="44">
        <f t="shared" si="0"/>
        <v>1722</v>
      </c>
      <c r="G29" s="24"/>
      <c r="I29" s="29"/>
      <c r="J29" s="30"/>
    </row>
    <row r="30" spans="1:10" x14ac:dyDescent="0.2">
      <c r="A30" s="71" t="s">
        <v>83</v>
      </c>
      <c r="B30" s="42" t="s">
        <v>24</v>
      </c>
      <c r="C30" s="72">
        <v>3403</v>
      </c>
      <c r="D30" s="72">
        <v>3794</v>
      </c>
      <c r="E30" s="44">
        <f t="shared" si="0"/>
        <v>7197</v>
      </c>
      <c r="G30" s="24"/>
      <c r="I30" s="29"/>
      <c r="J30" s="30"/>
    </row>
    <row r="31" spans="1:10" x14ac:dyDescent="0.2">
      <c r="A31" s="71" t="s">
        <v>84</v>
      </c>
      <c r="B31" s="42" t="s">
        <v>25</v>
      </c>
      <c r="C31" s="72">
        <v>1092</v>
      </c>
      <c r="D31" s="72">
        <v>1289</v>
      </c>
      <c r="E31" s="44">
        <f t="shared" si="0"/>
        <v>2381</v>
      </c>
      <c r="G31" s="24"/>
      <c r="I31" s="29"/>
      <c r="J31" s="30"/>
    </row>
    <row r="32" spans="1:10" x14ac:dyDescent="0.2">
      <c r="A32" s="71" t="s">
        <v>85</v>
      </c>
      <c r="B32" s="42" t="s">
        <v>26</v>
      </c>
      <c r="C32" s="72">
        <v>2438</v>
      </c>
      <c r="D32" s="72">
        <v>2866</v>
      </c>
      <c r="E32" s="44">
        <f t="shared" si="0"/>
        <v>5304</v>
      </c>
      <c r="G32" s="24"/>
      <c r="I32" s="29"/>
      <c r="J32" s="30"/>
    </row>
    <row r="33" spans="1:10" x14ac:dyDescent="0.2">
      <c r="A33" s="71" t="s">
        <v>86</v>
      </c>
      <c r="B33" s="42" t="s">
        <v>27</v>
      </c>
      <c r="C33" s="72">
        <v>415</v>
      </c>
      <c r="D33" s="72">
        <v>565</v>
      </c>
      <c r="E33" s="44">
        <f t="shared" si="0"/>
        <v>980</v>
      </c>
      <c r="G33" s="24"/>
      <c r="I33" s="29"/>
      <c r="J33" s="30"/>
    </row>
    <row r="34" spans="1:10" x14ac:dyDescent="0.2">
      <c r="A34" s="71" t="s">
        <v>87</v>
      </c>
      <c r="B34" s="42" t="s">
        <v>28</v>
      </c>
      <c r="C34" s="72">
        <v>1298</v>
      </c>
      <c r="D34" s="72">
        <v>1567</v>
      </c>
      <c r="E34" s="44">
        <f t="shared" si="0"/>
        <v>2865</v>
      </c>
      <c r="G34" s="24"/>
      <c r="I34" s="29"/>
      <c r="J34" s="30"/>
    </row>
    <row r="35" spans="1:10" x14ac:dyDescent="0.2">
      <c r="A35" s="71" t="s">
        <v>88</v>
      </c>
      <c r="B35" s="42" t="s">
        <v>29</v>
      </c>
      <c r="C35" s="72">
        <v>993</v>
      </c>
      <c r="D35" s="72">
        <v>1332</v>
      </c>
      <c r="E35" s="44">
        <f t="shared" si="0"/>
        <v>2325</v>
      </c>
      <c r="G35" s="24"/>
      <c r="I35" s="29"/>
      <c r="J35" s="30"/>
    </row>
    <row r="36" spans="1:10" x14ac:dyDescent="0.2">
      <c r="A36" s="71" t="s">
        <v>89</v>
      </c>
      <c r="B36" s="42" t="s">
        <v>30</v>
      </c>
      <c r="C36" s="72">
        <v>585</v>
      </c>
      <c r="D36" s="72">
        <v>893</v>
      </c>
      <c r="E36" s="44">
        <f t="shared" si="0"/>
        <v>1478</v>
      </c>
      <c r="G36" s="24"/>
      <c r="I36" s="29"/>
      <c r="J36" s="30"/>
    </row>
    <row r="37" spans="1:10" x14ac:dyDescent="0.2">
      <c r="A37" s="71" t="s">
        <v>90</v>
      </c>
      <c r="B37" s="42" t="s">
        <v>31</v>
      </c>
      <c r="C37" s="72">
        <v>1422</v>
      </c>
      <c r="D37" s="72">
        <v>1825</v>
      </c>
      <c r="E37" s="44">
        <f t="shared" si="0"/>
        <v>3247</v>
      </c>
      <c r="G37" s="24"/>
      <c r="I37" s="29"/>
      <c r="J37" s="30"/>
    </row>
    <row r="38" spans="1:10" x14ac:dyDescent="0.2">
      <c r="A38" s="71" t="s">
        <v>91</v>
      </c>
      <c r="B38" s="42" t="s">
        <v>32</v>
      </c>
      <c r="C38" s="72">
        <v>617</v>
      </c>
      <c r="D38" s="72">
        <v>914</v>
      </c>
      <c r="E38" s="44">
        <f t="shared" si="0"/>
        <v>1531</v>
      </c>
      <c r="G38" s="24"/>
      <c r="I38" s="29"/>
      <c r="J38" s="30"/>
    </row>
    <row r="39" spans="1:10" x14ac:dyDescent="0.2">
      <c r="A39" s="71" t="s">
        <v>92</v>
      </c>
      <c r="B39" s="42" t="s">
        <v>33</v>
      </c>
      <c r="C39" s="72">
        <v>1812</v>
      </c>
      <c r="D39" s="72">
        <v>2312</v>
      </c>
      <c r="E39" s="44">
        <f t="shared" si="0"/>
        <v>4124</v>
      </c>
      <c r="G39" s="24"/>
      <c r="I39" s="29"/>
      <c r="J39" s="30"/>
    </row>
    <row r="40" spans="1:10" x14ac:dyDescent="0.2">
      <c r="A40" s="71" t="s">
        <v>93</v>
      </c>
      <c r="B40" s="42" t="s">
        <v>34</v>
      </c>
      <c r="C40" s="72">
        <v>1351</v>
      </c>
      <c r="D40" s="72">
        <v>1764</v>
      </c>
      <c r="E40" s="44">
        <f t="shared" si="0"/>
        <v>3115</v>
      </c>
      <c r="G40" s="24"/>
      <c r="I40" s="29"/>
      <c r="J40" s="30"/>
    </row>
    <row r="41" spans="1:10" x14ac:dyDescent="0.2">
      <c r="A41" s="71" t="s">
        <v>94</v>
      </c>
      <c r="B41" s="42" t="s">
        <v>35</v>
      </c>
      <c r="C41" s="72">
        <v>1424</v>
      </c>
      <c r="D41" s="72">
        <v>1993</v>
      </c>
      <c r="E41" s="44">
        <f t="shared" si="0"/>
        <v>3417</v>
      </c>
      <c r="G41" s="24"/>
      <c r="I41" s="29"/>
      <c r="J41" s="30"/>
    </row>
    <row r="42" spans="1:10" x14ac:dyDescent="0.2">
      <c r="A42" s="71" t="s">
        <v>95</v>
      </c>
      <c r="B42" s="42" t="s">
        <v>36</v>
      </c>
      <c r="C42" s="72">
        <v>890</v>
      </c>
      <c r="D42" s="72">
        <v>1119</v>
      </c>
      <c r="E42" s="44">
        <f t="shared" si="0"/>
        <v>2009</v>
      </c>
      <c r="G42" s="24"/>
      <c r="I42" s="29"/>
      <c r="J42" s="30"/>
    </row>
    <row r="43" spans="1:10" x14ac:dyDescent="0.2">
      <c r="A43" s="71" t="s">
        <v>96</v>
      </c>
      <c r="B43" s="42" t="s">
        <v>37</v>
      </c>
      <c r="C43" s="72">
        <v>2052</v>
      </c>
      <c r="D43" s="72">
        <v>2406</v>
      </c>
      <c r="E43" s="44">
        <f t="shared" si="0"/>
        <v>4458</v>
      </c>
      <c r="G43" s="24"/>
      <c r="I43" s="29"/>
      <c r="J43" s="30"/>
    </row>
    <row r="44" spans="1:10" x14ac:dyDescent="0.2">
      <c r="A44" s="71" t="s">
        <v>97</v>
      </c>
      <c r="B44" s="42" t="s">
        <v>38</v>
      </c>
      <c r="C44" s="72">
        <v>614</v>
      </c>
      <c r="D44" s="72">
        <v>804</v>
      </c>
      <c r="E44" s="44">
        <f t="shared" si="0"/>
        <v>1418</v>
      </c>
      <c r="G44" s="24"/>
      <c r="I44" s="29"/>
      <c r="J44" s="30"/>
    </row>
    <row r="45" spans="1:10" x14ac:dyDescent="0.2">
      <c r="A45" s="71" t="s">
        <v>98</v>
      </c>
      <c r="B45" s="42" t="s">
        <v>39</v>
      </c>
      <c r="C45" s="72">
        <v>1159</v>
      </c>
      <c r="D45" s="72">
        <v>1617</v>
      </c>
      <c r="E45" s="44">
        <f t="shared" si="0"/>
        <v>2776</v>
      </c>
      <c r="G45" s="24"/>
      <c r="I45" s="29"/>
      <c r="J45" s="30"/>
    </row>
    <row r="46" spans="1:10" x14ac:dyDescent="0.2">
      <c r="A46" s="71" t="s">
        <v>99</v>
      </c>
      <c r="B46" s="42" t="s">
        <v>40</v>
      </c>
      <c r="C46" s="72">
        <v>2687</v>
      </c>
      <c r="D46" s="72">
        <v>3520</v>
      </c>
      <c r="E46" s="44">
        <f t="shared" si="0"/>
        <v>6207</v>
      </c>
      <c r="G46" s="24"/>
      <c r="I46" s="29"/>
      <c r="J46" s="30"/>
    </row>
    <row r="47" spans="1:10" x14ac:dyDescent="0.2">
      <c r="A47" s="71" t="s">
        <v>100</v>
      </c>
      <c r="B47" s="42" t="s">
        <v>41</v>
      </c>
      <c r="C47" s="72">
        <v>600</v>
      </c>
      <c r="D47" s="72">
        <v>785</v>
      </c>
      <c r="E47" s="44">
        <f t="shared" si="0"/>
        <v>1385</v>
      </c>
      <c r="G47" s="24"/>
      <c r="I47" s="29"/>
      <c r="J47" s="30"/>
    </row>
    <row r="48" spans="1:10" x14ac:dyDescent="0.2">
      <c r="A48" s="71" t="s">
        <v>101</v>
      </c>
      <c r="B48" s="42" t="s">
        <v>42</v>
      </c>
      <c r="C48" s="72">
        <v>712</v>
      </c>
      <c r="D48" s="72">
        <v>965</v>
      </c>
      <c r="E48" s="44">
        <f t="shared" si="0"/>
        <v>1677</v>
      </c>
      <c r="G48" s="24"/>
      <c r="I48" s="29"/>
      <c r="J48" s="30"/>
    </row>
    <row r="49" spans="1:10" x14ac:dyDescent="0.2">
      <c r="A49" s="71" t="s">
        <v>102</v>
      </c>
      <c r="B49" s="42" t="s">
        <v>43</v>
      </c>
      <c r="C49" s="72">
        <v>593</v>
      </c>
      <c r="D49" s="72">
        <v>821</v>
      </c>
      <c r="E49" s="44">
        <f t="shared" si="0"/>
        <v>1414</v>
      </c>
      <c r="G49" s="24"/>
      <c r="I49" s="29"/>
      <c r="J49" s="30"/>
    </row>
    <row r="50" spans="1:10" x14ac:dyDescent="0.2">
      <c r="A50" s="71" t="s">
        <v>103</v>
      </c>
      <c r="B50" s="42" t="s">
        <v>44</v>
      </c>
      <c r="C50" s="72">
        <v>1535</v>
      </c>
      <c r="D50" s="72">
        <v>1722</v>
      </c>
      <c r="E50" s="44">
        <f t="shared" si="0"/>
        <v>3257</v>
      </c>
      <c r="G50" s="24"/>
      <c r="I50" s="29"/>
      <c r="J50" s="30"/>
    </row>
    <row r="51" spans="1:10" x14ac:dyDescent="0.2">
      <c r="A51" s="71" t="s">
        <v>104</v>
      </c>
      <c r="B51" s="42" t="s">
        <v>45</v>
      </c>
      <c r="C51" s="72">
        <v>1035</v>
      </c>
      <c r="D51" s="72">
        <v>1287</v>
      </c>
      <c r="E51" s="44">
        <f t="shared" si="0"/>
        <v>2322</v>
      </c>
      <c r="G51" s="24"/>
      <c r="I51" s="29"/>
      <c r="J51" s="30"/>
    </row>
    <row r="52" spans="1:10" x14ac:dyDescent="0.2">
      <c r="A52" s="71" t="s">
        <v>105</v>
      </c>
      <c r="B52" s="42" t="s">
        <v>46</v>
      </c>
      <c r="C52" s="72">
        <v>608</v>
      </c>
      <c r="D52" s="72">
        <v>701</v>
      </c>
      <c r="E52" s="44">
        <f t="shared" si="0"/>
        <v>1309</v>
      </c>
      <c r="G52" s="24"/>
      <c r="I52" s="29"/>
      <c r="J52" s="30"/>
    </row>
    <row r="53" spans="1:10" x14ac:dyDescent="0.2">
      <c r="A53" s="71" t="s">
        <v>106</v>
      </c>
      <c r="B53" s="42" t="s">
        <v>47</v>
      </c>
      <c r="C53" s="72">
        <v>836</v>
      </c>
      <c r="D53" s="72">
        <v>1075</v>
      </c>
      <c r="E53" s="44">
        <f t="shared" si="0"/>
        <v>1911</v>
      </c>
      <c r="G53" s="24"/>
      <c r="I53" s="29"/>
      <c r="J53" s="30"/>
    </row>
    <row r="54" spans="1:10" x14ac:dyDescent="0.2">
      <c r="A54" s="71" t="s">
        <v>107</v>
      </c>
      <c r="B54" s="42" t="s">
        <v>48</v>
      </c>
      <c r="C54" s="72">
        <v>1923</v>
      </c>
      <c r="D54" s="72">
        <v>2456</v>
      </c>
      <c r="E54" s="44">
        <f t="shared" si="0"/>
        <v>4379</v>
      </c>
      <c r="G54" s="24"/>
      <c r="I54" s="29"/>
      <c r="J54" s="30"/>
    </row>
    <row r="55" spans="1:10" x14ac:dyDescent="0.2">
      <c r="A55" s="71" t="s">
        <v>108</v>
      </c>
      <c r="B55" s="42" t="s">
        <v>49</v>
      </c>
      <c r="C55" s="72">
        <v>1767</v>
      </c>
      <c r="D55" s="72">
        <v>2212</v>
      </c>
      <c r="E55" s="44">
        <f t="shared" si="0"/>
        <v>3979</v>
      </c>
      <c r="G55" s="24"/>
      <c r="I55" s="29"/>
      <c r="J55" s="30"/>
    </row>
    <row r="56" spans="1:10" x14ac:dyDescent="0.2">
      <c r="A56" s="71" t="s">
        <v>109</v>
      </c>
      <c r="B56" s="42" t="s">
        <v>50</v>
      </c>
      <c r="C56" s="72">
        <v>1492</v>
      </c>
      <c r="D56" s="72">
        <v>2065</v>
      </c>
      <c r="E56" s="44">
        <f t="shared" si="0"/>
        <v>3557</v>
      </c>
      <c r="G56" s="24"/>
      <c r="I56" s="29"/>
      <c r="J56" s="30"/>
    </row>
    <row r="57" spans="1:10" x14ac:dyDescent="0.2">
      <c r="A57" s="71" t="s">
        <v>110</v>
      </c>
      <c r="B57" s="42" t="s">
        <v>51</v>
      </c>
      <c r="C57" s="72">
        <v>473</v>
      </c>
      <c r="D57" s="72">
        <v>591</v>
      </c>
      <c r="E57" s="44">
        <f t="shared" si="0"/>
        <v>1064</v>
      </c>
      <c r="G57" s="24"/>
      <c r="I57" s="29"/>
      <c r="J57" s="30"/>
    </row>
    <row r="58" spans="1:10" x14ac:dyDescent="0.2">
      <c r="A58" s="71" t="s">
        <v>111</v>
      </c>
      <c r="B58" s="42" t="s">
        <v>52</v>
      </c>
      <c r="C58" s="72">
        <v>642</v>
      </c>
      <c r="D58" s="72">
        <v>864</v>
      </c>
      <c r="E58" s="44">
        <f t="shared" si="0"/>
        <v>1506</v>
      </c>
      <c r="G58" s="24"/>
      <c r="I58" s="29"/>
      <c r="J58" s="30"/>
    </row>
    <row r="59" spans="1:10" x14ac:dyDescent="0.2">
      <c r="A59" s="71" t="s">
        <v>174</v>
      </c>
      <c r="B59" s="42" t="s">
        <v>53</v>
      </c>
      <c r="C59" s="72">
        <v>511</v>
      </c>
      <c r="D59" s="72">
        <v>791</v>
      </c>
      <c r="E59" s="44">
        <f t="shared" si="0"/>
        <v>1302</v>
      </c>
      <c r="G59" s="24"/>
      <c r="I59" s="29"/>
      <c r="J59" s="30"/>
    </row>
    <row r="60" spans="1:10" x14ac:dyDescent="0.2">
      <c r="A60" s="71" t="s">
        <v>175</v>
      </c>
      <c r="B60" s="42" t="s">
        <v>54</v>
      </c>
      <c r="C60" s="72">
        <v>1463</v>
      </c>
      <c r="D60" s="72">
        <v>1872</v>
      </c>
      <c r="E60" s="44">
        <f t="shared" si="0"/>
        <v>3335</v>
      </c>
      <c r="G60" s="24"/>
      <c r="I60" s="29"/>
      <c r="J60" s="30"/>
    </row>
    <row r="61" spans="1:10" x14ac:dyDescent="0.2">
      <c r="A61" s="71" t="s">
        <v>176</v>
      </c>
      <c r="B61" s="42" t="s">
        <v>55</v>
      </c>
      <c r="C61" s="72">
        <v>1054</v>
      </c>
      <c r="D61" s="72">
        <v>1208</v>
      </c>
      <c r="E61" s="44">
        <f t="shared" si="0"/>
        <v>2262</v>
      </c>
      <c r="G61" s="24"/>
      <c r="I61" s="29"/>
      <c r="J61" s="30"/>
    </row>
    <row r="62" spans="1:10" x14ac:dyDescent="0.2">
      <c r="A62" s="127" t="s">
        <v>115</v>
      </c>
      <c r="B62" s="127"/>
      <c r="C62" s="51">
        <f>SUM(C3:C61)</f>
        <v>73959</v>
      </c>
      <c r="D62" s="51">
        <f>SUM(D3:D61)</f>
        <v>93020</v>
      </c>
      <c r="E62" s="51">
        <f>SUM(E3:E61)</f>
        <v>166979</v>
      </c>
    </row>
  </sheetData>
  <mergeCells count="2">
    <mergeCell ref="A1:E1"/>
    <mergeCell ref="A62:B62"/>
  </mergeCells>
  <phoneticPr fontId="2" type="noConversion"/>
  <printOptions horizontalCentered="1"/>
  <pageMargins left="0.94488188976377963" right="0.74803149606299213" top="0.47244094488188981" bottom="0.6692913385826772" header="0.27559055118110237" footer="0.47244094488188981"/>
  <pageSetup paperSize="9" scale="96" orientation="portrait" horizontalDpi="300" verticalDpi="300" r:id="rId1"/>
  <headerFooter alignWithMargins="0">
    <oddHeader>&amp;LΥΠΕΣ-ΔΗΔ&amp;RΕΥΡΩΕΚΛΟΓΕΣ 2024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election activeCell="A2" sqref="A1:O1048576"/>
    </sheetView>
  </sheetViews>
  <sheetFormatPr defaultRowHeight="12.75" x14ac:dyDescent="0.2"/>
  <cols>
    <col min="1" max="1" width="4.7109375" style="45" bestFit="1" customWidth="1"/>
    <col min="2" max="2" width="28.7109375" style="16" customWidth="1"/>
    <col min="3" max="3" width="12.28515625" style="16" customWidth="1"/>
    <col min="4" max="4" width="13.140625" style="16" customWidth="1"/>
    <col min="5" max="9" width="9.140625" style="16"/>
    <col min="10" max="10" width="21.140625" style="16" bestFit="1" customWidth="1"/>
    <col min="11" max="11" width="8.42578125" style="16" bestFit="1" customWidth="1"/>
    <col min="12" max="12" width="10" style="16" bestFit="1" customWidth="1"/>
    <col min="13" max="15" width="9.140625" style="16"/>
  </cols>
  <sheetData>
    <row r="1" spans="1:12" ht="25.5" customHeight="1" x14ac:dyDescent="0.2">
      <c r="A1" s="134" t="s">
        <v>204</v>
      </c>
      <c r="B1" s="129"/>
      <c r="C1" s="129"/>
      <c r="D1" s="129"/>
      <c r="E1" s="137"/>
    </row>
    <row r="2" spans="1:12" x14ac:dyDescent="0.2">
      <c r="A2" s="73" t="s">
        <v>129</v>
      </c>
      <c r="B2" s="37" t="s">
        <v>112</v>
      </c>
      <c r="C2" s="39" t="s">
        <v>113</v>
      </c>
      <c r="D2" s="39" t="s">
        <v>114</v>
      </c>
      <c r="E2" s="39" t="s">
        <v>115</v>
      </c>
      <c r="J2" s="62" t="s">
        <v>122</v>
      </c>
      <c r="K2" s="63" t="str">
        <f>C2</f>
        <v>ΑΝΔΡΕΣ</v>
      </c>
      <c r="L2" s="63" t="str">
        <f>D2</f>
        <v>ΓΥΝΑΙΚΕΣ</v>
      </c>
    </row>
    <row r="3" spans="1:12" x14ac:dyDescent="0.2">
      <c r="A3" s="42" t="s">
        <v>56</v>
      </c>
      <c r="B3" s="42" t="s">
        <v>0</v>
      </c>
      <c r="C3" s="44">
        <v>209</v>
      </c>
      <c r="D3" s="44">
        <v>252</v>
      </c>
      <c r="E3" s="44">
        <f>C3+D3</f>
        <v>461</v>
      </c>
      <c r="F3" s="48" t="str">
        <f>A3</f>
        <v>01</v>
      </c>
      <c r="J3" s="62" t="s">
        <v>196</v>
      </c>
      <c r="K3" s="58">
        <f>C62</f>
        <v>73959</v>
      </c>
      <c r="L3" s="54">
        <f>D62</f>
        <v>93020</v>
      </c>
    </row>
    <row r="4" spans="1:12" x14ac:dyDescent="0.2">
      <c r="A4" s="42" t="s">
        <v>57</v>
      </c>
      <c r="B4" s="42" t="s">
        <v>1</v>
      </c>
      <c r="C4" s="44">
        <v>147</v>
      </c>
      <c r="D4" s="44">
        <v>211</v>
      </c>
      <c r="E4" s="44">
        <f t="shared" ref="E4:E61" si="0">C4+D4</f>
        <v>358</v>
      </c>
      <c r="F4" s="48" t="str">
        <f t="shared" ref="F4:F61" si="1">A4</f>
        <v>02</v>
      </c>
    </row>
    <row r="5" spans="1:12" x14ac:dyDescent="0.2">
      <c r="A5" s="42" t="s">
        <v>58</v>
      </c>
      <c r="B5" s="42" t="s">
        <v>2</v>
      </c>
      <c r="C5" s="44">
        <v>97</v>
      </c>
      <c r="D5" s="44">
        <v>111</v>
      </c>
      <c r="E5" s="44">
        <f t="shared" si="0"/>
        <v>208</v>
      </c>
      <c r="F5" s="48" t="str">
        <f t="shared" si="1"/>
        <v>03</v>
      </c>
    </row>
    <row r="6" spans="1:12" x14ac:dyDescent="0.2">
      <c r="A6" s="42" t="s">
        <v>59</v>
      </c>
      <c r="B6" s="42" t="s">
        <v>3</v>
      </c>
      <c r="C6" s="44">
        <v>95</v>
      </c>
      <c r="D6" s="44">
        <v>125</v>
      </c>
      <c r="E6" s="44">
        <f t="shared" si="0"/>
        <v>220</v>
      </c>
      <c r="F6" s="48" t="str">
        <f t="shared" si="1"/>
        <v>04</v>
      </c>
    </row>
    <row r="7" spans="1:12" x14ac:dyDescent="0.2">
      <c r="A7" s="42" t="s">
        <v>60</v>
      </c>
      <c r="B7" s="42" t="s">
        <v>162</v>
      </c>
      <c r="C7" s="44">
        <v>14676</v>
      </c>
      <c r="D7" s="44">
        <v>18470</v>
      </c>
      <c r="E7" s="44">
        <f t="shared" si="0"/>
        <v>33146</v>
      </c>
      <c r="F7" s="48" t="str">
        <f t="shared" si="1"/>
        <v>05</v>
      </c>
    </row>
    <row r="8" spans="1:12" x14ac:dyDescent="0.2">
      <c r="A8" s="42" t="s">
        <v>61</v>
      </c>
      <c r="B8" s="42" t="s">
        <v>169</v>
      </c>
      <c r="C8" s="44">
        <v>9926</v>
      </c>
      <c r="D8" s="44">
        <v>12176</v>
      </c>
      <c r="E8" s="44">
        <f t="shared" si="0"/>
        <v>22102</v>
      </c>
      <c r="F8" s="48" t="str">
        <f t="shared" si="1"/>
        <v>06</v>
      </c>
    </row>
    <row r="9" spans="1:12" x14ac:dyDescent="0.2">
      <c r="A9" s="42" t="s">
        <v>62</v>
      </c>
      <c r="B9" s="42" t="s">
        <v>170</v>
      </c>
      <c r="C9" s="44">
        <v>6259</v>
      </c>
      <c r="D9" s="44">
        <v>7792</v>
      </c>
      <c r="E9" s="44">
        <f t="shared" si="0"/>
        <v>14051</v>
      </c>
      <c r="F9" s="48" t="str">
        <f t="shared" si="1"/>
        <v>07</v>
      </c>
    </row>
    <row r="10" spans="1:12" x14ac:dyDescent="0.2">
      <c r="A10" s="42" t="s">
        <v>63</v>
      </c>
      <c r="B10" s="42" t="s">
        <v>171</v>
      </c>
      <c r="C10" s="44">
        <v>11824</v>
      </c>
      <c r="D10" s="44">
        <v>14587</v>
      </c>
      <c r="E10" s="44">
        <f t="shared" si="0"/>
        <v>26411</v>
      </c>
      <c r="F10" s="48" t="str">
        <f t="shared" si="1"/>
        <v>08</v>
      </c>
    </row>
    <row r="11" spans="1:12" x14ac:dyDescent="0.2">
      <c r="A11" s="42" t="s">
        <v>64</v>
      </c>
      <c r="B11" s="42" t="s">
        <v>172</v>
      </c>
      <c r="C11" s="44">
        <v>3194</v>
      </c>
      <c r="D11" s="44">
        <v>3434</v>
      </c>
      <c r="E11" s="44">
        <f t="shared" si="0"/>
        <v>6628</v>
      </c>
      <c r="F11" s="48" t="str">
        <f t="shared" si="1"/>
        <v>09</v>
      </c>
    </row>
    <row r="12" spans="1:12" x14ac:dyDescent="0.2">
      <c r="A12" s="42" t="s">
        <v>65</v>
      </c>
      <c r="B12" s="42" t="s">
        <v>173</v>
      </c>
      <c r="C12" s="44">
        <v>502</v>
      </c>
      <c r="D12" s="44">
        <v>513</v>
      </c>
      <c r="E12" s="44">
        <f t="shared" si="0"/>
        <v>1015</v>
      </c>
      <c r="F12" s="48" t="str">
        <f t="shared" si="1"/>
        <v>10</v>
      </c>
    </row>
    <row r="13" spans="1:12" x14ac:dyDescent="0.2">
      <c r="A13" s="42" t="s">
        <v>66</v>
      </c>
      <c r="B13" s="42" t="s">
        <v>163</v>
      </c>
      <c r="C13" s="44">
        <v>1908</v>
      </c>
      <c r="D13" s="44">
        <v>2552</v>
      </c>
      <c r="E13" s="44">
        <f t="shared" si="0"/>
        <v>4460</v>
      </c>
      <c r="F13" s="48" t="str">
        <f t="shared" si="1"/>
        <v>11</v>
      </c>
    </row>
    <row r="14" spans="1:12" x14ac:dyDescent="0.2">
      <c r="A14" s="42" t="s">
        <v>67</v>
      </c>
      <c r="B14" s="42" t="s">
        <v>164</v>
      </c>
      <c r="C14" s="44">
        <v>2072</v>
      </c>
      <c r="D14" s="44">
        <v>2554</v>
      </c>
      <c r="E14" s="44">
        <f t="shared" si="0"/>
        <v>4626</v>
      </c>
      <c r="F14" s="48" t="str">
        <f t="shared" si="1"/>
        <v>12</v>
      </c>
    </row>
    <row r="15" spans="1:12" x14ac:dyDescent="0.2">
      <c r="A15" s="42" t="s">
        <v>68</v>
      </c>
      <c r="B15" s="42" t="s">
        <v>9</v>
      </c>
      <c r="C15" s="44">
        <v>1060</v>
      </c>
      <c r="D15" s="44">
        <v>1313</v>
      </c>
      <c r="E15" s="44">
        <f t="shared" si="0"/>
        <v>2373</v>
      </c>
      <c r="F15" s="48" t="str">
        <f t="shared" si="1"/>
        <v>13</v>
      </c>
    </row>
    <row r="16" spans="1:12" x14ac:dyDescent="0.2">
      <c r="A16" s="42" t="s">
        <v>69</v>
      </c>
      <c r="B16" s="42" t="s">
        <v>10</v>
      </c>
      <c r="C16" s="44">
        <v>224</v>
      </c>
      <c r="D16" s="44">
        <v>268</v>
      </c>
      <c r="E16" s="44">
        <f t="shared" si="0"/>
        <v>492</v>
      </c>
      <c r="F16" s="48" t="str">
        <f t="shared" si="1"/>
        <v>14</v>
      </c>
    </row>
    <row r="17" spans="1:6" x14ac:dyDescent="0.2">
      <c r="A17" s="42" t="s">
        <v>70</v>
      </c>
      <c r="B17" s="42" t="s">
        <v>11</v>
      </c>
      <c r="C17" s="44">
        <v>23</v>
      </c>
      <c r="D17" s="44">
        <v>28</v>
      </c>
      <c r="E17" s="44">
        <f t="shared" si="0"/>
        <v>51</v>
      </c>
      <c r="F17" s="48" t="str">
        <f t="shared" si="1"/>
        <v>15</v>
      </c>
    </row>
    <row r="18" spans="1:6" x14ac:dyDescent="0.2">
      <c r="A18" s="42" t="s">
        <v>71</v>
      </c>
      <c r="B18" s="42" t="s">
        <v>12</v>
      </c>
      <c r="C18" s="44">
        <v>94</v>
      </c>
      <c r="D18" s="44">
        <v>121</v>
      </c>
      <c r="E18" s="44">
        <f t="shared" si="0"/>
        <v>215</v>
      </c>
      <c r="F18" s="48" t="str">
        <f t="shared" si="1"/>
        <v>16</v>
      </c>
    </row>
    <row r="19" spans="1:6" x14ac:dyDescent="0.2">
      <c r="A19" s="42" t="s">
        <v>72</v>
      </c>
      <c r="B19" s="42" t="s">
        <v>13</v>
      </c>
      <c r="C19" s="44">
        <v>1109</v>
      </c>
      <c r="D19" s="44">
        <v>1395</v>
      </c>
      <c r="E19" s="44">
        <f t="shared" si="0"/>
        <v>2504</v>
      </c>
      <c r="F19" s="48" t="str">
        <f t="shared" si="1"/>
        <v>17</v>
      </c>
    </row>
    <row r="20" spans="1:6" x14ac:dyDescent="0.2">
      <c r="A20" s="42" t="s">
        <v>73</v>
      </c>
      <c r="B20" s="42" t="s">
        <v>14</v>
      </c>
      <c r="C20" s="44">
        <v>330</v>
      </c>
      <c r="D20" s="44">
        <v>540</v>
      </c>
      <c r="E20" s="44">
        <f t="shared" si="0"/>
        <v>870</v>
      </c>
      <c r="F20" s="48" t="str">
        <f t="shared" si="1"/>
        <v>18</v>
      </c>
    </row>
    <row r="21" spans="1:6" x14ac:dyDescent="0.2">
      <c r="A21" s="42" t="s">
        <v>74</v>
      </c>
      <c r="B21" s="42" t="s">
        <v>15</v>
      </c>
      <c r="C21" s="44">
        <v>400</v>
      </c>
      <c r="D21" s="44">
        <v>499</v>
      </c>
      <c r="E21" s="44">
        <f t="shared" si="0"/>
        <v>899</v>
      </c>
      <c r="F21" s="48" t="str">
        <f t="shared" si="1"/>
        <v>19</v>
      </c>
    </row>
    <row r="22" spans="1:6" x14ac:dyDescent="0.2">
      <c r="A22" s="42" t="s">
        <v>75</v>
      </c>
      <c r="B22" s="42" t="s">
        <v>16</v>
      </c>
      <c r="C22" s="44">
        <v>15</v>
      </c>
      <c r="D22" s="44">
        <v>13</v>
      </c>
      <c r="E22" s="44">
        <f t="shared" si="0"/>
        <v>28</v>
      </c>
      <c r="F22" s="48" t="str">
        <f t="shared" si="1"/>
        <v>20</v>
      </c>
    </row>
    <row r="23" spans="1:6" x14ac:dyDescent="0.2">
      <c r="A23" s="42" t="s">
        <v>76</v>
      </c>
      <c r="B23" s="42" t="s">
        <v>17</v>
      </c>
      <c r="C23" s="44">
        <v>177</v>
      </c>
      <c r="D23" s="44">
        <v>200</v>
      </c>
      <c r="E23" s="44">
        <f t="shared" si="0"/>
        <v>377</v>
      </c>
      <c r="F23" s="48" t="str">
        <f t="shared" si="1"/>
        <v>21</v>
      </c>
    </row>
    <row r="24" spans="1:6" x14ac:dyDescent="0.2">
      <c r="A24" s="42" t="s">
        <v>77</v>
      </c>
      <c r="B24" s="42" t="s">
        <v>18</v>
      </c>
      <c r="C24" s="44">
        <v>178</v>
      </c>
      <c r="D24" s="44">
        <v>225</v>
      </c>
      <c r="E24" s="44">
        <f t="shared" si="0"/>
        <v>403</v>
      </c>
      <c r="F24" s="48" t="str">
        <f t="shared" si="1"/>
        <v>22</v>
      </c>
    </row>
    <row r="25" spans="1:6" x14ac:dyDescent="0.2">
      <c r="A25" s="42" t="s">
        <v>78</v>
      </c>
      <c r="B25" s="42" t="s">
        <v>19</v>
      </c>
      <c r="C25" s="44">
        <v>241</v>
      </c>
      <c r="D25" s="44">
        <v>247</v>
      </c>
      <c r="E25" s="44">
        <f t="shared" si="0"/>
        <v>488</v>
      </c>
      <c r="F25" s="48" t="str">
        <f t="shared" si="1"/>
        <v>23</v>
      </c>
    </row>
    <row r="26" spans="1:6" x14ac:dyDescent="0.2">
      <c r="A26" s="42" t="s">
        <v>79</v>
      </c>
      <c r="B26" s="42" t="s">
        <v>20</v>
      </c>
      <c r="C26" s="44">
        <v>1443</v>
      </c>
      <c r="D26" s="44">
        <v>1968</v>
      </c>
      <c r="E26" s="44">
        <f t="shared" si="0"/>
        <v>3411</v>
      </c>
      <c r="F26" s="48" t="str">
        <f t="shared" si="1"/>
        <v>24</v>
      </c>
    </row>
    <row r="27" spans="1:6" x14ac:dyDescent="0.2">
      <c r="A27" s="42" t="s">
        <v>80</v>
      </c>
      <c r="B27" s="42" t="s">
        <v>21</v>
      </c>
      <c r="C27" s="44">
        <v>82</v>
      </c>
      <c r="D27" s="44">
        <v>90</v>
      </c>
      <c r="E27" s="44">
        <f t="shared" si="0"/>
        <v>172</v>
      </c>
      <c r="F27" s="48" t="str">
        <f t="shared" si="1"/>
        <v>25</v>
      </c>
    </row>
    <row r="28" spans="1:6" x14ac:dyDescent="0.2">
      <c r="A28" s="42" t="s">
        <v>81</v>
      </c>
      <c r="B28" s="42" t="s">
        <v>165</v>
      </c>
      <c r="C28" s="44">
        <v>7033</v>
      </c>
      <c r="D28" s="44">
        <v>9489</v>
      </c>
      <c r="E28" s="44">
        <f t="shared" si="0"/>
        <v>16522</v>
      </c>
      <c r="F28" s="48" t="str">
        <f t="shared" si="1"/>
        <v>26</v>
      </c>
    </row>
    <row r="29" spans="1:6" x14ac:dyDescent="0.2">
      <c r="A29" s="42" t="s">
        <v>82</v>
      </c>
      <c r="B29" s="42" t="s">
        <v>166</v>
      </c>
      <c r="C29" s="44">
        <v>1136</v>
      </c>
      <c r="D29" s="44">
        <v>1341</v>
      </c>
      <c r="E29" s="44">
        <f t="shared" si="0"/>
        <v>2477</v>
      </c>
      <c r="F29" s="48" t="str">
        <f t="shared" si="1"/>
        <v>27</v>
      </c>
    </row>
    <row r="30" spans="1:6" x14ac:dyDescent="0.2">
      <c r="A30" s="42" t="s">
        <v>83</v>
      </c>
      <c r="B30" s="42" t="s">
        <v>24</v>
      </c>
      <c r="C30" s="44">
        <v>513</v>
      </c>
      <c r="D30" s="44">
        <v>803</v>
      </c>
      <c r="E30" s="44">
        <f t="shared" si="0"/>
        <v>1316</v>
      </c>
      <c r="F30" s="48" t="str">
        <f t="shared" si="1"/>
        <v>28</v>
      </c>
    </row>
    <row r="31" spans="1:6" x14ac:dyDescent="0.2">
      <c r="A31" s="42" t="s">
        <v>84</v>
      </c>
      <c r="B31" s="42" t="s">
        <v>25</v>
      </c>
      <c r="C31" s="44">
        <v>262</v>
      </c>
      <c r="D31" s="44">
        <v>322</v>
      </c>
      <c r="E31" s="44">
        <f t="shared" si="0"/>
        <v>584</v>
      </c>
      <c r="F31" s="48" t="str">
        <f t="shared" si="1"/>
        <v>29</v>
      </c>
    </row>
    <row r="32" spans="1:6" x14ac:dyDescent="0.2">
      <c r="A32" s="42" t="s">
        <v>85</v>
      </c>
      <c r="B32" s="42" t="s">
        <v>26</v>
      </c>
      <c r="C32" s="44">
        <v>80</v>
      </c>
      <c r="D32" s="44">
        <v>122</v>
      </c>
      <c r="E32" s="44">
        <f t="shared" si="0"/>
        <v>202</v>
      </c>
      <c r="F32" s="48" t="str">
        <f t="shared" si="1"/>
        <v>30</v>
      </c>
    </row>
    <row r="33" spans="1:6" x14ac:dyDescent="0.2">
      <c r="A33" s="42" t="s">
        <v>86</v>
      </c>
      <c r="B33" s="42" t="s">
        <v>27</v>
      </c>
      <c r="C33" s="44">
        <v>47</v>
      </c>
      <c r="D33" s="44">
        <v>65</v>
      </c>
      <c r="E33" s="44">
        <f t="shared" si="0"/>
        <v>112</v>
      </c>
      <c r="F33" s="48" t="str">
        <f t="shared" si="1"/>
        <v>31</v>
      </c>
    </row>
    <row r="34" spans="1:6" x14ac:dyDescent="0.2">
      <c r="A34" s="42" t="s">
        <v>87</v>
      </c>
      <c r="B34" s="42" t="s">
        <v>28</v>
      </c>
      <c r="C34" s="44">
        <v>680</v>
      </c>
      <c r="D34" s="44">
        <v>754</v>
      </c>
      <c r="E34" s="44">
        <f t="shared" si="0"/>
        <v>1434</v>
      </c>
      <c r="F34" s="48" t="str">
        <f t="shared" si="1"/>
        <v>32</v>
      </c>
    </row>
    <row r="35" spans="1:6" x14ac:dyDescent="0.2">
      <c r="A35" s="42" t="s">
        <v>88</v>
      </c>
      <c r="B35" s="42" t="s">
        <v>29</v>
      </c>
      <c r="C35" s="44">
        <v>166</v>
      </c>
      <c r="D35" s="44">
        <v>224</v>
      </c>
      <c r="E35" s="44">
        <f t="shared" si="0"/>
        <v>390</v>
      </c>
      <c r="F35" s="48" t="str">
        <f t="shared" si="1"/>
        <v>33</v>
      </c>
    </row>
    <row r="36" spans="1:6" x14ac:dyDescent="0.2">
      <c r="A36" s="42" t="s">
        <v>89</v>
      </c>
      <c r="B36" s="42" t="s">
        <v>30</v>
      </c>
      <c r="C36" s="44">
        <v>67</v>
      </c>
      <c r="D36" s="44">
        <v>104</v>
      </c>
      <c r="E36" s="44">
        <f t="shared" si="0"/>
        <v>171</v>
      </c>
      <c r="F36" s="48" t="str">
        <f t="shared" si="1"/>
        <v>34</v>
      </c>
    </row>
    <row r="37" spans="1:6" x14ac:dyDescent="0.2">
      <c r="A37" s="42" t="s">
        <v>90</v>
      </c>
      <c r="B37" s="42" t="s">
        <v>31</v>
      </c>
      <c r="C37" s="44">
        <v>169</v>
      </c>
      <c r="D37" s="44">
        <v>218</v>
      </c>
      <c r="E37" s="44">
        <f t="shared" si="0"/>
        <v>387</v>
      </c>
      <c r="F37" s="48" t="str">
        <f t="shared" si="1"/>
        <v>35</v>
      </c>
    </row>
    <row r="38" spans="1:6" x14ac:dyDescent="0.2">
      <c r="A38" s="42" t="s">
        <v>91</v>
      </c>
      <c r="B38" s="42" t="s">
        <v>32</v>
      </c>
      <c r="C38" s="44">
        <v>326</v>
      </c>
      <c r="D38" s="44">
        <v>376</v>
      </c>
      <c r="E38" s="44">
        <f t="shared" si="0"/>
        <v>702</v>
      </c>
      <c r="F38" s="48" t="str">
        <f t="shared" si="1"/>
        <v>36</v>
      </c>
    </row>
    <row r="39" spans="1:6" x14ac:dyDescent="0.2">
      <c r="A39" s="42" t="s">
        <v>92</v>
      </c>
      <c r="B39" s="42" t="s">
        <v>33</v>
      </c>
      <c r="C39" s="44">
        <v>1165</v>
      </c>
      <c r="D39" s="44">
        <v>1163</v>
      </c>
      <c r="E39" s="44">
        <f t="shared" si="0"/>
        <v>2328</v>
      </c>
      <c r="F39" s="48" t="str">
        <f t="shared" si="1"/>
        <v>37</v>
      </c>
    </row>
    <row r="40" spans="1:6" x14ac:dyDescent="0.2">
      <c r="A40" s="42" t="s">
        <v>93</v>
      </c>
      <c r="B40" s="42" t="s">
        <v>34</v>
      </c>
      <c r="C40" s="44">
        <v>125</v>
      </c>
      <c r="D40" s="44">
        <v>143</v>
      </c>
      <c r="E40" s="44">
        <f t="shared" si="0"/>
        <v>268</v>
      </c>
      <c r="F40" s="48" t="str">
        <f t="shared" si="1"/>
        <v>38</v>
      </c>
    </row>
    <row r="41" spans="1:6" x14ac:dyDescent="0.2">
      <c r="A41" s="42" t="s">
        <v>94</v>
      </c>
      <c r="B41" s="42" t="s">
        <v>35</v>
      </c>
      <c r="C41" s="44">
        <v>626</v>
      </c>
      <c r="D41" s="44">
        <v>870</v>
      </c>
      <c r="E41" s="44">
        <f t="shared" si="0"/>
        <v>1496</v>
      </c>
      <c r="F41" s="48" t="str">
        <f t="shared" si="1"/>
        <v>39</v>
      </c>
    </row>
    <row r="42" spans="1:6" x14ac:dyDescent="0.2">
      <c r="A42" s="42" t="s">
        <v>95</v>
      </c>
      <c r="B42" s="42" t="s">
        <v>36</v>
      </c>
      <c r="C42" s="44">
        <v>323</v>
      </c>
      <c r="D42" s="44">
        <v>407</v>
      </c>
      <c r="E42" s="44">
        <f t="shared" si="0"/>
        <v>730</v>
      </c>
      <c r="F42" s="48" t="str">
        <f t="shared" si="1"/>
        <v>40</v>
      </c>
    </row>
    <row r="43" spans="1:6" x14ac:dyDescent="0.2">
      <c r="A43" s="42" t="s">
        <v>96</v>
      </c>
      <c r="B43" s="42" t="s">
        <v>37</v>
      </c>
      <c r="C43" s="44">
        <v>432</v>
      </c>
      <c r="D43" s="44">
        <v>648</v>
      </c>
      <c r="E43" s="44">
        <f t="shared" si="0"/>
        <v>1080</v>
      </c>
      <c r="F43" s="48" t="str">
        <f t="shared" si="1"/>
        <v>41</v>
      </c>
    </row>
    <row r="44" spans="1:6" x14ac:dyDescent="0.2">
      <c r="A44" s="42" t="s">
        <v>97</v>
      </c>
      <c r="B44" s="42" t="s">
        <v>38</v>
      </c>
      <c r="C44" s="44">
        <v>97</v>
      </c>
      <c r="D44" s="44">
        <v>106</v>
      </c>
      <c r="E44" s="44">
        <f t="shared" si="0"/>
        <v>203</v>
      </c>
      <c r="F44" s="48" t="str">
        <f t="shared" si="1"/>
        <v>42</v>
      </c>
    </row>
    <row r="45" spans="1:6" x14ac:dyDescent="0.2">
      <c r="A45" s="42" t="s">
        <v>98</v>
      </c>
      <c r="B45" s="42" t="s">
        <v>39</v>
      </c>
      <c r="C45" s="44">
        <v>555</v>
      </c>
      <c r="D45" s="44">
        <v>792</v>
      </c>
      <c r="E45" s="44">
        <f t="shared" si="0"/>
        <v>1347</v>
      </c>
      <c r="F45" s="48" t="str">
        <f t="shared" si="1"/>
        <v>43</v>
      </c>
    </row>
    <row r="46" spans="1:6" x14ac:dyDescent="0.2">
      <c r="A46" s="42" t="s">
        <v>99</v>
      </c>
      <c r="B46" s="42" t="s">
        <v>40</v>
      </c>
      <c r="C46" s="44">
        <v>308</v>
      </c>
      <c r="D46" s="44">
        <v>388</v>
      </c>
      <c r="E46" s="44">
        <f t="shared" si="0"/>
        <v>696</v>
      </c>
      <c r="F46" s="48" t="str">
        <f t="shared" si="1"/>
        <v>44</v>
      </c>
    </row>
    <row r="47" spans="1:6" x14ac:dyDescent="0.2">
      <c r="A47" s="42" t="s">
        <v>100</v>
      </c>
      <c r="B47" s="42" t="s">
        <v>41</v>
      </c>
      <c r="C47" s="44">
        <v>248</v>
      </c>
      <c r="D47" s="44">
        <v>289</v>
      </c>
      <c r="E47" s="44">
        <f t="shared" si="0"/>
        <v>537</v>
      </c>
      <c r="F47" s="48" t="str">
        <f t="shared" si="1"/>
        <v>45</v>
      </c>
    </row>
    <row r="48" spans="1:6" x14ac:dyDescent="0.2">
      <c r="A48" s="42" t="s">
        <v>101</v>
      </c>
      <c r="B48" s="42" t="s">
        <v>42</v>
      </c>
      <c r="C48" s="44">
        <v>92</v>
      </c>
      <c r="D48" s="44">
        <v>112</v>
      </c>
      <c r="E48" s="44">
        <f t="shared" si="0"/>
        <v>204</v>
      </c>
      <c r="F48" s="48" t="str">
        <f t="shared" si="1"/>
        <v>46</v>
      </c>
    </row>
    <row r="49" spans="1:6" x14ac:dyDescent="0.2">
      <c r="A49" s="42" t="s">
        <v>102</v>
      </c>
      <c r="B49" s="42" t="s">
        <v>43</v>
      </c>
      <c r="C49" s="44">
        <v>195</v>
      </c>
      <c r="D49" s="44">
        <v>241</v>
      </c>
      <c r="E49" s="44">
        <f t="shared" si="0"/>
        <v>436</v>
      </c>
      <c r="F49" s="48" t="str">
        <f t="shared" si="1"/>
        <v>47</v>
      </c>
    </row>
    <row r="50" spans="1:6" x14ac:dyDescent="0.2">
      <c r="A50" s="42" t="s">
        <v>103</v>
      </c>
      <c r="B50" s="42" t="s">
        <v>44</v>
      </c>
      <c r="C50" s="44">
        <v>114</v>
      </c>
      <c r="D50" s="44">
        <v>162</v>
      </c>
      <c r="E50" s="44">
        <f t="shared" si="0"/>
        <v>276</v>
      </c>
      <c r="F50" s="48" t="str">
        <f t="shared" si="1"/>
        <v>48</v>
      </c>
    </row>
    <row r="51" spans="1:6" x14ac:dyDescent="0.2">
      <c r="A51" s="42" t="s">
        <v>104</v>
      </c>
      <c r="B51" s="42" t="s">
        <v>45</v>
      </c>
      <c r="C51" s="44">
        <v>483</v>
      </c>
      <c r="D51" s="44">
        <v>805</v>
      </c>
      <c r="E51" s="44">
        <f t="shared" si="0"/>
        <v>1288</v>
      </c>
      <c r="F51" s="48" t="str">
        <f t="shared" si="1"/>
        <v>49</v>
      </c>
    </row>
    <row r="52" spans="1:6" x14ac:dyDescent="0.2">
      <c r="A52" s="42" t="s">
        <v>105</v>
      </c>
      <c r="B52" s="42" t="s">
        <v>46</v>
      </c>
      <c r="C52" s="44">
        <v>202</v>
      </c>
      <c r="D52" s="44">
        <v>340</v>
      </c>
      <c r="E52" s="44">
        <f t="shared" si="0"/>
        <v>542</v>
      </c>
      <c r="F52" s="48" t="str">
        <f t="shared" si="1"/>
        <v>50</v>
      </c>
    </row>
    <row r="53" spans="1:6" x14ac:dyDescent="0.2">
      <c r="A53" s="42" t="s">
        <v>106</v>
      </c>
      <c r="B53" s="42" t="s">
        <v>47</v>
      </c>
      <c r="C53" s="44">
        <v>241</v>
      </c>
      <c r="D53" s="44">
        <v>343</v>
      </c>
      <c r="E53" s="44">
        <f t="shared" si="0"/>
        <v>584</v>
      </c>
      <c r="F53" s="48" t="str">
        <f t="shared" si="1"/>
        <v>51</v>
      </c>
    </row>
    <row r="54" spans="1:6" x14ac:dyDescent="0.2">
      <c r="A54" s="42" t="s">
        <v>107</v>
      </c>
      <c r="B54" s="42" t="s">
        <v>48</v>
      </c>
      <c r="C54" s="44">
        <v>157</v>
      </c>
      <c r="D54" s="44">
        <v>212</v>
      </c>
      <c r="E54" s="44">
        <f t="shared" si="0"/>
        <v>369</v>
      </c>
      <c r="F54" s="48" t="str">
        <f t="shared" si="1"/>
        <v>52</v>
      </c>
    </row>
    <row r="55" spans="1:6" x14ac:dyDescent="0.2">
      <c r="A55" s="42" t="s">
        <v>108</v>
      </c>
      <c r="B55" s="42" t="s">
        <v>49</v>
      </c>
      <c r="C55" s="44">
        <v>115</v>
      </c>
      <c r="D55" s="44">
        <v>168</v>
      </c>
      <c r="E55" s="44">
        <f t="shared" si="0"/>
        <v>283</v>
      </c>
      <c r="F55" s="48" t="str">
        <f t="shared" si="1"/>
        <v>53</v>
      </c>
    </row>
    <row r="56" spans="1:6" x14ac:dyDescent="0.2">
      <c r="A56" s="42" t="s">
        <v>109</v>
      </c>
      <c r="B56" s="42" t="s">
        <v>50</v>
      </c>
      <c r="C56" s="44">
        <v>217</v>
      </c>
      <c r="D56" s="44">
        <v>302</v>
      </c>
      <c r="E56" s="44">
        <f t="shared" si="0"/>
        <v>519</v>
      </c>
      <c r="F56" s="48" t="str">
        <f t="shared" si="1"/>
        <v>54</v>
      </c>
    </row>
    <row r="57" spans="1:6" x14ac:dyDescent="0.2">
      <c r="A57" s="42" t="s">
        <v>110</v>
      </c>
      <c r="B57" s="42" t="s">
        <v>51</v>
      </c>
      <c r="C57" s="44">
        <v>50</v>
      </c>
      <c r="D57" s="44">
        <v>76</v>
      </c>
      <c r="E57" s="44">
        <f t="shared" si="0"/>
        <v>126</v>
      </c>
      <c r="F57" s="48" t="str">
        <f t="shared" si="1"/>
        <v>55</v>
      </c>
    </row>
    <row r="58" spans="1:6" x14ac:dyDescent="0.2">
      <c r="A58" s="42" t="s">
        <v>111</v>
      </c>
      <c r="B58" s="42" t="s">
        <v>52</v>
      </c>
      <c r="C58" s="44">
        <v>52</v>
      </c>
      <c r="D58" s="44">
        <v>55</v>
      </c>
      <c r="E58" s="44">
        <f t="shared" si="0"/>
        <v>107</v>
      </c>
      <c r="F58" s="48" t="str">
        <f t="shared" si="1"/>
        <v>56</v>
      </c>
    </row>
    <row r="59" spans="1:6" x14ac:dyDescent="0.2">
      <c r="A59" s="74">
        <v>57</v>
      </c>
      <c r="B59" s="75" t="s">
        <v>53</v>
      </c>
      <c r="C59" s="75">
        <v>173</v>
      </c>
      <c r="D59" s="75">
        <v>186</v>
      </c>
      <c r="E59" s="44">
        <f t="shared" si="0"/>
        <v>359</v>
      </c>
      <c r="F59" s="48">
        <f t="shared" si="1"/>
        <v>57</v>
      </c>
    </row>
    <row r="60" spans="1:6" x14ac:dyDescent="0.2">
      <c r="A60" s="74">
        <v>58</v>
      </c>
      <c r="B60" s="75" t="s">
        <v>54</v>
      </c>
      <c r="C60" s="75">
        <v>1011</v>
      </c>
      <c r="D60" s="75">
        <v>1363</v>
      </c>
      <c r="E60" s="44">
        <f t="shared" si="0"/>
        <v>2374</v>
      </c>
      <c r="F60" s="48">
        <f t="shared" si="1"/>
        <v>58</v>
      </c>
    </row>
    <row r="61" spans="1:6" x14ac:dyDescent="0.2">
      <c r="A61" s="74">
        <v>59</v>
      </c>
      <c r="B61" s="75" t="s">
        <v>55</v>
      </c>
      <c r="C61" s="75">
        <v>214</v>
      </c>
      <c r="D61" s="75">
        <v>347</v>
      </c>
      <c r="E61" s="44">
        <f t="shared" si="0"/>
        <v>561</v>
      </c>
      <c r="F61" s="48">
        <f t="shared" si="1"/>
        <v>59</v>
      </c>
    </row>
    <row r="62" spans="1:6" s="14" customFormat="1" x14ac:dyDescent="0.2">
      <c r="A62" s="127" t="s">
        <v>115</v>
      </c>
      <c r="B62" s="127"/>
      <c r="C62" s="51">
        <f>SUM(C3:C61)</f>
        <v>73959</v>
      </c>
      <c r="D62" s="51">
        <f>SUM(D3:D61)</f>
        <v>93020</v>
      </c>
      <c r="E62" s="51">
        <f>SUM(E3:E61)</f>
        <v>166979</v>
      </c>
    </row>
  </sheetData>
  <mergeCells count="2">
    <mergeCell ref="A1:E1"/>
    <mergeCell ref="A62:B62"/>
  </mergeCells>
  <phoneticPr fontId="2" type="noConversion"/>
  <printOptions horizontalCentered="1"/>
  <pageMargins left="0.74803149606299213" right="0.74803149606299213" top="0.51181102362204722" bottom="0.55118110236220474" header="0.27559055118110237" footer="0.47244094488188981"/>
  <pageSetup paperSize="9" orientation="portrait" horizontalDpi="300" verticalDpi="300" r:id="rId1"/>
  <headerFooter alignWithMargins="0">
    <oddHeader>&amp;LΥΠΕΣ-ΔΗΔ&amp;RΕΥΡΩΕΚΛΟΓΕΣ 2019</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18</vt:i4>
      </vt:variant>
      <vt:variant>
        <vt:lpstr>Περιοχές με ονόματα</vt:lpstr>
      </vt:variant>
      <vt:variant>
        <vt:i4>14</vt:i4>
      </vt:variant>
    </vt:vector>
  </HeadingPairs>
  <TitlesOfParts>
    <vt:vector size="32" baseType="lpstr">
      <vt:lpstr>ΕΚΛΟΓΙΚΟ_ΣΩΜΑ_2024A</vt:lpstr>
      <vt:lpstr>ΕΚΛΟΓΙΚΟ_ΣΩΜΑ_2019</vt:lpstr>
      <vt:lpstr>ΜΕΤΑΒΟΛΕΣ_2024A_2019</vt:lpstr>
      <vt:lpstr>ΝΕΟΙ_ΕΚΛΟΓΕΙΣ_2024Α_2019</vt:lpstr>
      <vt:lpstr>ΕΚΛΟΓΙΚΟ_ΣΩΜΑ_2014</vt:lpstr>
      <vt:lpstr>ΜΕΤΑΒΟΛΕΣ_2024Α_2014</vt:lpstr>
      <vt:lpstr>ΝΕΟΙ_ΕΚΛΟΓΕΙΣ_2024Α_2014</vt:lpstr>
      <vt:lpstr>ΕΤΕΡΟΔΗΜΟΤΕΣ_ΚΑΤΑ_ΠΕΡΙΦ_ΠΡΟΕΛ</vt:lpstr>
      <vt:lpstr>ΕΤΕΡΟΔΗΜΟΤΕΣ_ΚΑΤΑ_ΠΕΡΙΦ_ΔΙΑΜΟΝ</vt:lpstr>
      <vt:lpstr>ΔΥΝΑΜΗ_ΜΕ_ΕΤΕΡΟΔΗΜΟΤΕΣ</vt:lpstr>
      <vt:lpstr>top10etero</vt:lpstr>
      <vt:lpstr>ΔΥΝΑΜΗ_ΜΕ_ΕΤΕΡΟΔ_ΑΝΑΛΥΤ</vt:lpstr>
      <vt:lpstr>ΠΙΝΑΚΑΣ_ΕΤΕΡΟΔΗΜΟΤΩΝ_2024_2019</vt:lpstr>
      <vt:lpstr>ΕΠΙΣΤΟΛΙΚΗ ΨΗΦΟΣ ΑΝΑ ΧΩΡΑ</vt:lpstr>
      <vt:lpstr>ΕΠΙΣΤΟΛΙΚΗ ΨΗΦΟΣ ΑΝΑ ΤΜΗΜΑ</vt:lpstr>
      <vt:lpstr>ΕΥΡΩΠΑΙΟΙ_ΑΝΑ_ΚΡΑΤΟΣ</vt:lpstr>
      <vt:lpstr>ΕΥΡΩΠΑΙΟΙ_ΑΝΑ_ΕΚΛΠΕΡ</vt:lpstr>
      <vt:lpstr>ΕΥΡΩΠΑΙΟΙ ΑΝΑ ΕΚΛΠΕΡ ΑΝΑΛΥΤ</vt:lpstr>
      <vt:lpstr>top10etero!Print_Area</vt:lpstr>
      <vt:lpstr>ΕΚΛΟΓΙΚΟ_ΣΩΜΑ_2019!Print_Area</vt:lpstr>
      <vt:lpstr>ΕΚΛΟΓΙΚΟ_ΣΩΜΑ_2024A!Print_Area</vt:lpstr>
      <vt:lpstr>'ΕΠΙΣΤΟΛΙΚΗ ΨΗΦΟΣ ΑΝΑ ΤΜΗΜΑ'!Print_Area</vt:lpstr>
      <vt:lpstr>ΕΤΕΡΟΔΗΜΟΤΕΣ_ΚΑΤΑ_ΠΕΡΙΦ_ΔΙΑΜΟΝ!Print_Area</vt:lpstr>
      <vt:lpstr>ΕΤΕΡΟΔΗΜΟΤΕΣ_ΚΑΤΑ_ΠΕΡΙΦ_ΠΡΟΕΛ!Print_Area</vt:lpstr>
      <vt:lpstr>ΕΥΡΩΠΑΙΟΙ_ΑΝΑ_ΕΚΛΠΕΡ!Print_Area</vt:lpstr>
      <vt:lpstr>ΕΥΡΩΠΑΙΟΙ_ΑΝΑ_ΚΡΑΤΟΣ!Print_Area</vt:lpstr>
      <vt:lpstr>ΜΕΤΑΒΟΛΕΣ_2024A_2019!Print_Area</vt:lpstr>
      <vt:lpstr>ΝΕΟΙ_ΕΚΛΟΓΕΙΣ_2024Α_2019!Print_Area</vt:lpstr>
      <vt:lpstr>ΠΙΝΑΚΑΣ_ΕΤΕΡΟΔΗΜΟΤΩΝ_2024_2019!Print_Area</vt:lpstr>
      <vt:lpstr>ΔΥΝΑΜΗ_ΜΕ_ΕΤΕΡΟΔ_ΑΝΑΛΥΤ!Print_Titles</vt:lpstr>
      <vt:lpstr>'ΕΠΙΣΤΟΛΙΚΗ ΨΗΦΟΣ ΑΝΑ ΤΜΗΜΑ'!Print_Titles</vt:lpstr>
      <vt:lpstr>'ΕΥΡΩΠΑΙΟΙ ΑΝΑ ΕΚΛΠΕΡ ΑΝΑΛΥΤ'!Print_Titles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paraskevas</dc:creator>
  <cp:lastModifiedBy>paraskevas</cp:lastModifiedBy>
  <cp:lastPrinted>2024-06-07T17:43:21Z</cp:lastPrinted>
  <dcterms:created xsi:type="dcterms:W3CDTF">2007-06-11T13:16:36Z</dcterms:created>
  <dcterms:modified xsi:type="dcterms:W3CDTF">2024-06-07T17:43:37Z</dcterms:modified>
</cp:coreProperties>
</file>