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1.28\share\oikonomika_TA\ΚΟΙΝΟ\ΒΑΣΗ ΔΕΔΟΜΕΝΩΝ\ΤΜΗΜΑ Δ\16. ΕΚΤΕΛΕΣΤΕΑ ΕΡΓΑ\"/>
    </mc:Choice>
  </mc:AlternateContent>
  <xr:revisionPtr revIDLastSave="0" documentId="13_ncr:1_{ADD7BAC0-3D07-4CB1-A868-176AB94EB1AC}" xr6:coauthVersionLast="47" xr6:coauthVersionMax="47" xr10:uidLastSave="{00000000-0000-0000-0000-000000000000}"/>
  <bookViews>
    <workbookView xWindow="-120" yWindow="-120" windowWidth="29040" windowHeight="15840" xr2:uid="{0E77AFB2-CAF5-41C4-84AF-6BB39AE2D99E}"/>
  </bookViews>
  <sheets>
    <sheet name="01. ΣΤΟΙΧΕΙΑ ΦΟΡΕΑ" sheetId="5" r:id="rId1"/>
    <sheet name="02. ΠΙΝΑΚΑΣ ΕΡΓΩΝ" sheetId="1" r:id="rId2"/>
    <sheet name="03. ΟΔΗΓΙΕΣ ΣΥΜΠΛΗΡΩΣΗΣ" sheetId="11" r:id="rId3"/>
    <sheet name="04. ΠΗΓΕΣ ΧΡΗΜΑΤΟΔΟΤΗΣΗΣ" sheetId="9" r:id="rId4"/>
    <sheet name="ΚΩΔΙΚΟΙ" sheetId="13" state="hidden" r:id="rId5"/>
    <sheet name="NAMES" sheetId="4" state="hidden" r:id="rId6"/>
    <sheet name="NAMES_2" sheetId="7" state="hidden" r:id="rId7"/>
    <sheet name="aftodioikisi" sheetId="8" state="hidden" r:id="rId8"/>
  </sheets>
  <definedNames>
    <definedName name="_01._ΠΡΟΓΡΑΜΜΑ_ΑΝΤΩΝΗΣ_ΤΡΙΤΣΗΣ">NAMES_2!$B$2:$B$15</definedName>
    <definedName name="_02._ΠΡΟΓΡΑΜΜΑ_ΦΙΛΟΔΗΜΟΣ_ΙΙ">NAMES_2!$C$2:$C$15</definedName>
    <definedName name="_03._ΠΔΕ_ΥΠΕΣ_ΣΑΕ055">NAMES_2!$D$2:$D$6</definedName>
    <definedName name="_04.ΕΣΠΑ_2014_2020">NAMES_2!$E$2:$E$22</definedName>
    <definedName name="_05._ΕΣΠΑ_2021_2027">NAMES_2!$F$2:$F$23</definedName>
    <definedName name="_06._ΕΘΝΙΚΟ_ΠΔΕ_ή_EΠΑ_2021_2025">NAMES_2!$G$2:$G$36</definedName>
    <definedName name="_07._ΤΑΜΕΙΟ_ΑΝΑΚΑΜΨΗΣ_και_ΑΝΘΕΚΤΙΚΟΤΗΤΑΣ">NAMES_2!$H$2:$H$5</definedName>
    <definedName name="_08._ΠΡΟΓΡΑΜΜΑΤΑ_ΕΕ_ΚΑΙ_ΔΙΕΘΝΩΝ_ΟΡΓΑΝΙΣΜΩΝ">NAMES_2!$I$2:$I$4</definedName>
    <definedName name="_09._ΔΑΝΕΙΣΜΟΣ">NAMES_2!$J$2:$J$4</definedName>
    <definedName name="_10._ΛΟΙΠΑ_ΠΡΟΓΡΑΜΜΑΤΑ_ή_ΠΟΡΟΙ">NAMES_2!$K$2:$K$8</definedName>
    <definedName name="_11._ΙΔΙΟΙ_ΠΟΡΟΙ">NAMES_2!$L$2:$L$6</definedName>
    <definedName name="_xlnm._FilterDatabase" localSheetId="7" hidden="1">aftodioikisi!$B$1:$E$1525</definedName>
    <definedName name="_xlnm.Print_Area" localSheetId="0">'01. ΣΤΟΙΧΕΙΑ ΦΟΡΕΑ'!$A$1:$J$6</definedName>
    <definedName name="ΕΙΔΟΣ_ΕΡΓΟΥ">NAMES!$A$11:$A$15</definedName>
    <definedName name="ΕΝΟΠΟΙΗΜΕΝΟΣ_ΚΩΔΙΚΟΣ_ΦΟΡΕΑ">aftodioikisi!$A$2:$A$1526</definedName>
    <definedName name="ΕΤΟΣ">NAMES!$F$2:$F$6</definedName>
    <definedName name="ΚΑΤΑΣΤΑΣΗ_ΕΡΓΟΥ">NAMES!$A$2:$A$8</definedName>
    <definedName name="ΜΗΝΑΣ_ΑΝΑΦΟΡΑΣ">NAMES!$G$2:$G$13</definedName>
    <definedName name="ΠΗΓΗ_ΧΡΗΜΑΤΟΔΟΤΗΣΗΣ">NAMES_2!$B$1:$L$1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 i="1" l="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D2" i="5"/>
  <c r="AA2" i="1" l="1"/>
  <c r="A2" i="1"/>
  <c r="AC3" i="1"/>
  <c r="AD3" i="1"/>
  <c r="AC4" i="1"/>
  <c r="AD4" i="1"/>
  <c r="AC5" i="1"/>
  <c r="AD5" i="1"/>
  <c r="AC6" i="1"/>
  <c r="AD6" i="1"/>
  <c r="AC7" i="1"/>
  <c r="AD7" i="1"/>
  <c r="AC8" i="1"/>
  <c r="AD8" i="1"/>
  <c r="AC9" i="1"/>
  <c r="AD9" i="1"/>
  <c r="AC10" i="1"/>
  <c r="AD10" i="1"/>
  <c r="AC11" i="1"/>
  <c r="AD11" i="1"/>
  <c r="AC12" i="1"/>
  <c r="AD12" i="1"/>
  <c r="AC13" i="1"/>
  <c r="AD13" i="1"/>
  <c r="AC14" i="1"/>
  <c r="AD14" i="1"/>
  <c r="AC15" i="1"/>
  <c r="AD15" i="1"/>
  <c r="AC16" i="1"/>
  <c r="AD16" i="1"/>
  <c r="AC17" i="1"/>
  <c r="AD17" i="1"/>
  <c r="AC18" i="1"/>
  <c r="AD18" i="1"/>
  <c r="AC19" i="1"/>
  <c r="AD19" i="1"/>
  <c r="AC20" i="1"/>
  <c r="AD20" i="1"/>
  <c r="AC21" i="1"/>
  <c r="AD21" i="1"/>
  <c r="AC22" i="1"/>
  <c r="AD22" i="1"/>
  <c r="AC23" i="1"/>
  <c r="AD23" i="1"/>
  <c r="AC24" i="1"/>
  <c r="AD24" i="1"/>
  <c r="AC25" i="1"/>
  <c r="AD25" i="1"/>
  <c r="AC26" i="1"/>
  <c r="AD26" i="1"/>
  <c r="AC27" i="1"/>
  <c r="AD27" i="1"/>
  <c r="AC28" i="1"/>
  <c r="AD28" i="1"/>
  <c r="AC29" i="1"/>
  <c r="AD29" i="1"/>
  <c r="AC30" i="1"/>
  <c r="AD30" i="1"/>
  <c r="AC31" i="1"/>
  <c r="AD31" i="1"/>
  <c r="AC32" i="1"/>
  <c r="AD32" i="1"/>
  <c r="AC33" i="1"/>
  <c r="AD33" i="1"/>
  <c r="AC34" i="1"/>
  <c r="AD34" i="1"/>
  <c r="AC35" i="1"/>
  <c r="AD35" i="1"/>
  <c r="AC36" i="1"/>
  <c r="AD36" i="1"/>
  <c r="AC37" i="1"/>
  <c r="AD37" i="1"/>
  <c r="AC38" i="1"/>
  <c r="AD38" i="1"/>
  <c r="AC39" i="1"/>
  <c r="AD39" i="1"/>
  <c r="AC40" i="1"/>
  <c r="AD40" i="1"/>
  <c r="AC41" i="1"/>
  <c r="AD41" i="1"/>
  <c r="AC42" i="1"/>
  <c r="AD42" i="1"/>
  <c r="AC43" i="1"/>
  <c r="AD43" i="1"/>
  <c r="AC44" i="1"/>
  <c r="AD44" i="1"/>
  <c r="AC45" i="1"/>
  <c r="AD45" i="1"/>
  <c r="AC46" i="1"/>
  <c r="AD46" i="1"/>
  <c r="AC47" i="1"/>
  <c r="AD47" i="1"/>
  <c r="AC48" i="1"/>
  <c r="AD48" i="1"/>
  <c r="AC49" i="1"/>
  <c r="AD49" i="1"/>
  <c r="AC50" i="1"/>
  <c r="AD50" i="1"/>
  <c r="AC51" i="1"/>
  <c r="AD51" i="1"/>
  <c r="AC52" i="1"/>
  <c r="AD52" i="1"/>
  <c r="AC53" i="1"/>
  <c r="AD53" i="1"/>
  <c r="AC54" i="1"/>
  <c r="AD54" i="1"/>
  <c r="AC55" i="1"/>
  <c r="AD55" i="1"/>
  <c r="AC56" i="1"/>
  <c r="AD56" i="1"/>
  <c r="AC57" i="1"/>
  <c r="AD57" i="1"/>
  <c r="AC58" i="1"/>
  <c r="AD58" i="1"/>
  <c r="AC59" i="1"/>
  <c r="AD59" i="1"/>
  <c r="AC60" i="1"/>
  <c r="AD60" i="1"/>
  <c r="AC61" i="1"/>
  <c r="AD61" i="1"/>
  <c r="AC62" i="1"/>
  <c r="AD62" i="1"/>
  <c r="AC63" i="1"/>
  <c r="AD63" i="1"/>
  <c r="AC64" i="1"/>
  <c r="AD64" i="1"/>
  <c r="AC65" i="1"/>
  <c r="AD65" i="1"/>
  <c r="AC66" i="1"/>
  <c r="AD66" i="1"/>
  <c r="AC67" i="1"/>
  <c r="AD67" i="1"/>
  <c r="AC68" i="1"/>
  <c r="AD68" i="1"/>
  <c r="AC69" i="1"/>
  <c r="AD69" i="1"/>
  <c r="AC70" i="1"/>
  <c r="AD70" i="1"/>
  <c r="AC71" i="1"/>
  <c r="AD71" i="1"/>
  <c r="AC72" i="1"/>
  <c r="AD72" i="1"/>
  <c r="AC73" i="1"/>
  <c r="AD73" i="1"/>
  <c r="AC74" i="1"/>
  <c r="AD74" i="1"/>
  <c r="AC75" i="1"/>
  <c r="AD75" i="1"/>
  <c r="AC76" i="1"/>
  <c r="AD76" i="1"/>
  <c r="AC77" i="1"/>
  <c r="AD77" i="1"/>
  <c r="AC78" i="1"/>
  <c r="AD78" i="1"/>
  <c r="AC79" i="1"/>
  <c r="AD79" i="1"/>
  <c r="AC80" i="1"/>
  <c r="AD80" i="1"/>
  <c r="AC81" i="1"/>
  <c r="AD81" i="1"/>
  <c r="AC82" i="1"/>
  <c r="AD82" i="1"/>
  <c r="AC83" i="1"/>
  <c r="AD83" i="1"/>
  <c r="AC84" i="1"/>
  <c r="AD84" i="1"/>
  <c r="AC85" i="1"/>
  <c r="AD85" i="1"/>
  <c r="AC86" i="1"/>
  <c r="AD86" i="1"/>
  <c r="AC87" i="1"/>
  <c r="AD87" i="1"/>
  <c r="AC88" i="1"/>
  <c r="AD88" i="1"/>
  <c r="AC89" i="1"/>
  <c r="AD89" i="1"/>
  <c r="AC90" i="1"/>
  <c r="AD90" i="1"/>
  <c r="AC91" i="1"/>
  <c r="AD91" i="1"/>
  <c r="AC92" i="1"/>
  <c r="AD92" i="1"/>
  <c r="AC93" i="1"/>
  <c r="AD93" i="1"/>
  <c r="AC94" i="1"/>
  <c r="AD94" i="1"/>
  <c r="AC95" i="1"/>
  <c r="AD95" i="1"/>
  <c r="AC96" i="1"/>
  <c r="AD96" i="1"/>
  <c r="AC97" i="1"/>
  <c r="AD97" i="1"/>
  <c r="AC98" i="1"/>
  <c r="AD98" i="1"/>
  <c r="AC99" i="1"/>
  <c r="AD99" i="1"/>
  <c r="AC100" i="1"/>
  <c r="AD100" i="1"/>
  <c r="AC101" i="1"/>
  <c r="AD101" i="1"/>
  <c r="AC102" i="1"/>
  <c r="AD102" i="1"/>
  <c r="AC103" i="1"/>
  <c r="AD103" i="1"/>
  <c r="AC104" i="1"/>
  <c r="AD104" i="1"/>
  <c r="AC105" i="1"/>
  <c r="AD105" i="1"/>
  <c r="AC106" i="1"/>
  <c r="AD106" i="1"/>
  <c r="AC107" i="1"/>
  <c r="AD107" i="1"/>
  <c r="AC108" i="1"/>
  <c r="AD108" i="1"/>
  <c r="AC109" i="1"/>
  <c r="AD109" i="1"/>
  <c r="AC110" i="1"/>
  <c r="AD110" i="1"/>
  <c r="AC111" i="1"/>
  <c r="AD111" i="1"/>
  <c r="AC112" i="1"/>
  <c r="AD112" i="1"/>
  <c r="AC113" i="1"/>
  <c r="AD113" i="1"/>
  <c r="AC114" i="1"/>
  <c r="AD114" i="1"/>
  <c r="AC115" i="1"/>
  <c r="AD115" i="1"/>
  <c r="AC116" i="1"/>
  <c r="AD116" i="1"/>
  <c r="AC117" i="1"/>
  <c r="AD117" i="1"/>
  <c r="AC118" i="1"/>
  <c r="AD118" i="1"/>
  <c r="AC119" i="1"/>
  <c r="AD119" i="1"/>
  <c r="AC120" i="1"/>
  <c r="AD120" i="1"/>
  <c r="AC121" i="1"/>
  <c r="AD121" i="1"/>
  <c r="AC122" i="1"/>
  <c r="AD122" i="1"/>
  <c r="AC123" i="1"/>
  <c r="AD123" i="1"/>
  <c r="AC124" i="1"/>
  <c r="AD124" i="1"/>
  <c r="AC125" i="1"/>
  <c r="AD125" i="1"/>
  <c r="AC126" i="1"/>
  <c r="AD126" i="1"/>
  <c r="AC127" i="1"/>
  <c r="AD127" i="1"/>
  <c r="AC128" i="1"/>
  <c r="AD128" i="1"/>
  <c r="AC129" i="1"/>
  <c r="AD129" i="1"/>
  <c r="AC130" i="1"/>
  <c r="AD130" i="1"/>
  <c r="AC131" i="1"/>
  <c r="AD131" i="1"/>
  <c r="AC132" i="1"/>
  <c r="AD132" i="1"/>
  <c r="AC133" i="1"/>
  <c r="AD133" i="1"/>
  <c r="AC134" i="1"/>
  <c r="AD134" i="1"/>
  <c r="AC135" i="1"/>
  <c r="AD135" i="1"/>
  <c r="AC136" i="1"/>
  <c r="AD136" i="1"/>
  <c r="AC137" i="1"/>
  <c r="AD137" i="1"/>
  <c r="AC138" i="1"/>
  <c r="AD138" i="1"/>
  <c r="AC139" i="1"/>
  <c r="AD139" i="1"/>
  <c r="AC140" i="1"/>
  <c r="AD140" i="1"/>
  <c r="AC141" i="1"/>
  <c r="AD141" i="1"/>
  <c r="AC142" i="1"/>
  <c r="AD142" i="1"/>
  <c r="AC143" i="1"/>
  <c r="AD143" i="1"/>
  <c r="AC144" i="1"/>
  <c r="AD144" i="1"/>
  <c r="AC145" i="1"/>
  <c r="AD145" i="1"/>
  <c r="AC146" i="1"/>
  <c r="AD146" i="1"/>
  <c r="AC147" i="1"/>
  <c r="AD147" i="1"/>
  <c r="AC148" i="1"/>
  <c r="AD148" i="1"/>
  <c r="AC149" i="1"/>
  <c r="AD149" i="1"/>
  <c r="AC150" i="1"/>
  <c r="AD150" i="1"/>
  <c r="AC151" i="1"/>
  <c r="AD151" i="1"/>
  <c r="AC152" i="1"/>
  <c r="AD152" i="1"/>
  <c r="AC153" i="1"/>
  <c r="AD153" i="1"/>
  <c r="AC154" i="1"/>
  <c r="AD154" i="1"/>
  <c r="AC155" i="1"/>
  <c r="AD155" i="1"/>
  <c r="AC156" i="1"/>
  <c r="AD156" i="1"/>
  <c r="AC157" i="1"/>
  <c r="AD157" i="1"/>
  <c r="AC158" i="1"/>
  <c r="AD158" i="1"/>
  <c r="AC159" i="1"/>
  <c r="AD159" i="1"/>
  <c r="AC160" i="1"/>
  <c r="AD160" i="1"/>
  <c r="AC161" i="1"/>
  <c r="AD161" i="1"/>
  <c r="AC162" i="1"/>
  <c r="AD162" i="1"/>
  <c r="AC163" i="1"/>
  <c r="AD163" i="1"/>
  <c r="AC164" i="1"/>
  <c r="AD164" i="1"/>
  <c r="AC165" i="1"/>
  <c r="AD165" i="1"/>
  <c r="AC166" i="1"/>
  <c r="AD166" i="1"/>
  <c r="AC167" i="1"/>
  <c r="AD167" i="1"/>
  <c r="AC168" i="1"/>
  <c r="AD168" i="1"/>
  <c r="AC169" i="1"/>
  <c r="AD169" i="1"/>
  <c r="AC170" i="1"/>
  <c r="AD170" i="1"/>
  <c r="AC171" i="1"/>
  <c r="AD171" i="1"/>
  <c r="AC172" i="1"/>
  <c r="AD172" i="1"/>
  <c r="AC173" i="1"/>
  <c r="AD173" i="1"/>
  <c r="AC174" i="1"/>
  <c r="AD174" i="1"/>
  <c r="AC175" i="1"/>
  <c r="AD175" i="1"/>
  <c r="AC176" i="1"/>
  <c r="AD176" i="1"/>
  <c r="AC177" i="1"/>
  <c r="AD177" i="1"/>
  <c r="AC178" i="1"/>
  <c r="AD178" i="1"/>
  <c r="AC179" i="1"/>
  <c r="AD179" i="1"/>
  <c r="AC180" i="1"/>
  <c r="AD180" i="1"/>
  <c r="AC181" i="1"/>
  <c r="AD181" i="1"/>
  <c r="AC182" i="1"/>
  <c r="AD182" i="1"/>
  <c r="AC183" i="1"/>
  <c r="AD183" i="1"/>
  <c r="AC184" i="1"/>
  <c r="AD184" i="1"/>
  <c r="AC185" i="1"/>
  <c r="AD185" i="1"/>
  <c r="AC186" i="1"/>
  <c r="AD186" i="1"/>
  <c r="AC187" i="1"/>
  <c r="AD187" i="1"/>
  <c r="AC188" i="1"/>
  <c r="AD188" i="1"/>
  <c r="AC189" i="1"/>
  <c r="AD189" i="1"/>
  <c r="AC190" i="1"/>
  <c r="AD190" i="1"/>
  <c r="AC191" i="1"/>
  <c r="AD191" i="1"/>
  <c r="AC192" i="1"/>
  <c r="AD192" i="1"/>
  <c r="AC193" i="1"/>
  <c r="AD193" i="1"/>
  <c r="AC194" i="1"/>
  <c r="AD194" i="1"/>
  <c r="AC195" i="1"/>
  <c r="AD195" i="1"/>
  <c r="AC196" i="1"/>
  <c r="AD196" i="1"/>
  <c r="AC197" i="1"/>
  <c r="AD197" i="1"/>
  <c r="AC198" i="1"/>
  <c r="AD198" i="1"/>
  <c r="AC199" i="1"/>
  <c r="AD199" i="1"/>
  <c r="AC200" i="1"/>
  <c r="AD200" i="1"/>
  <c r="AC201" i="1"/>
  <c r="AD201" i="1"/>
  <c r="AC202" i="1"/>
  <c r="AD202" i="1"/>
  <c r="AC203" i="1"/>
  <c r="AD203" i="1"/>
  <c r="AC204" i="1"/>
  <c r="AD204" i="1"/>
  <c r="AC205" i="1"/>
  <c r="AD205" i="1"/>
  <c r="AC206" i="1"/>
  <c r="AD206" i="1"/>
  <c r="AC207" i="1"/>
  <c r="AD207" i="1"/>
  <c r="AC208" i="1"/>
  <c r="AD208" i="1"/>
  <c r="AC209" i="1"/>
  <c r="AD209" i="1"/>
  <c r="AC210" i="1"/>
  <c r="AD210" i="1"/>
  <c r="AC211" i="1"/>
  <c r="AD211" i="1"/>
  <c r="AC212" i="1"/>
  <c r="AD212" i="1"/>
  <c r="AC213" i="1"/>
  <c r="AD213" i="1"/>
  <c r="AC214" i="1"/>
  <c r="AD214" i="1"/>
  <c r="AC215" i="1"/>
  <c r="AD215" i="1"/>
  <c r="AC216" i="1"/>
  <c r="AD216" i="1"/>
  <c r="AC217" i="1"/>
  <c r="AD217" i="1"/>
  <c r="AC218" i="1"/>
  <c r="AD218" i="1"/>
  <c r="AC219" i="1"/>
  <c r="AD219" i="1"/>
  <c r="AC220" i="1"/>
  <c r="AD220" i="1"/>
  <c r="AC221" i="1"/>
  <c r="AD221" i="1"/>
  <c r="AC222" i="1"/>
  <c r="AD222" i="1"/>
  <c r="AC223" i="1"/>
  <c r="AD223" i="1"/>
  <c r="AC224" i="1"/>
  <c r="AD224" i="1"/>
  <c r="AC225" i="1"/>
  <c r="AD225" i="1"/>
  <c r="AC226" i="1"/>
  <c r="AD226" i="1"/>
  <c r="AC227" i="1"/>
  <c r="AD227" i="1"/>
  <c r="AC228" i="1"/>
  <c r="AD228" i="1"/>
  <c r="AC229" i="1"/>
  <c r="AD229" i="1"/>
  <c r="AC230" i="1"/>
  <c r="AD230" i="1"/>
  <c r="AC231" i="1"/>
  <c r="AD231" i="1"/>
  <c r="AC232" i="1"/>
  <c r="AD232" i="1"/>
  <c r="AC233" i="1"/>
  <c r="AD233" i="1"/>
  <c r="AC234" i="1"/>
  <c r="AD234" i="1"/>
  <c r="AC235" i="1"/>
  <c r="AD235" i="1"/>
  <c r="AC236" i="1"/>
  <c r="AD236" i="1"/>
  <c r="AC237" i="1"/>
  <c r="AD237" i="1"/>
  <c r="AC238" i="1"/>
  <c r="AD238" i="1"/>
  <c r="AC239" i="1"/>
  <c r="AD239" i="1"/>
  <c r="AC240" i="1"/>
  <c r="AD240" i="1"/>
  <c r="AC241" i="1"/>
  <c r="AD241" i="1"/>
  <c r="AC242" i="1"/>
  <c r="AD242" i="1"/>
  <c r="AC243" i="1"/>
  <c r="AD243" i="1"/>
  <c r="AC244" i="1"/>
  <c r="AD244" i="1"/>
  <c r="AC245" i="1"/>
  <c r="AD245" i="1"/>
  <c r="AC246" i="1"/>
  <c r="AD246" i="1"/>
  <c r="AC247" i="1"/>
  <c r="AD247" i="1"/>
  <c r="AC248" i="1"/>
  <c r="AD248" i="1"/>
  <c r="AC249" i="1"/>
  <c r="AD249" i="1"/>
  <c r="AC250" i="1"/>
  <c r="AD250" i="1"/>
  <c r="AC251" i="1"/>
  <c r="AD251" i="1"/>
  <c r="AD2" i="1"/>
  <c r="AC2" i="1"/>
  <c r="Y3" i="1"/>
  <c r="Z3" i="1"/>
  <c r="AB3" i="1"/>
  <c r="AE3" i="1"/>
  <c r="Y4" i="1"/>
  <c r="Z4" i="1"/>
  <c r="AB4" i="1"/>
  <c r="AE4" i="1"/>
  <c r="Y5" i="1"/>
  <c r="Z5" i="1"/>
  <c r="AB5" i="1"/>
  <c r="AE5" i="1"/>
  <c r="Y6" i="1"/>
  <c r="Z6" i="1"/>
  <c r="AB6" i="1"/>
  <c r="AE6" i="1"/>
  <c r="Y7" i="1"/>
  <c r="Z7" i="1"/>
  <c r="AB7" i="1"/>
  <c r="AE7" i="1"/>
  <c r="Y8" i="1"/>
  <c r="Z8" i="1"/>
  <c r="AB8" i="1"/>
  <c r="AE8" i="1"/>
  <c r="Y9" i="1"/>
  <c r="Z9" i="1"/>
  <c r="AB9" i="1"/>
  <c r="AE9" i="1"/>
  <c r="Y10" i="1"/>
  <c r="Z10" i="1"/>
  <c r="AB10" i="1"/>
  <c r="AE10" i="1"/>
  <c r="Y11" i="1"/>
  <c r="Z11" i="1"/>
  <c r="AB11" i="1"/>
  <c r="AE11" i="1"/>
  <c r="Y12" i="1"/>
  <c r="Z12" i="1"/>
  <c r="AB12" i="1"/>
  <c r="AE12" i="1"/>
  <c r="Y13" i="1"/>
  <c r="Z13" i="1"/>
  <c r="AB13" i="1"/>
  <c r="AE13" i="1"/>
  <c r="Y14" i="1"/>
  <c r="Z14" i="1"/>
  <c r="AB14" i="1"/>
  <c r="AE14" i="1"/>
  <c r="Y15" i="1"/>
  <c r="Z15" i="1"/>
  <c r="AB15" i="1"/>
  <c r="AE15" i="1"/>
  <c r="Y16" i="1"/>
  <c r="Z16" i="1"/>
  <c r="AB16" i="1"/>
  <c r="AE16" i="1"/>
  <c r="Y17" i="1"/>
  <c r="Z17" i="1"/>
  <c r="AB17" i="1"/>
  <c r="AE17" i="1"/>
  <c r="Y18" i="1"/>
  <c r="Z18" i="1"/>
  <c r="AB18" i="1"/>
  <c r="AE18" i="1"/>
  <c r="Y19" i="1"/>
  <c r="Z19" i="1"/>
  <c r="AB19" i="1"/>
  <c r="AE19" i="1"/>
  <c r="Y20" i="1"/>
  <c r="Z20" i="1"/>
  <c r="AB20" i="1"/>
  <c r="AE20" i="1"/>
  <c r="Y21" i="1"/>
  <c r="Z21" i="1"/>
  <c r="AB21" i="1"/>
  <c r="AE21" i="1"/>
  <c r="Y22" i="1"/>
  <c r="Z22" i="1"/>
  <c r="AB22" i="1"/>
  <c r="AE22" i="1"/>
  <c r="Y23" i="1"/>
  <c r="Z23" i="1"/>
  <c r="AB23" i="1"/>
  <c r="AE23" i="1"/>
  <c r="Y24" i="1"/>
  <c r="Z24" i="1"/>
  <c r="AB24" i="1"/>
  <c r="AE24" i="1"/>
  <c r="Y25" i="1"/>
  <c r="Z25" i="1"/>
  <c r="AB25" i="1"/>
  <c r="AE25" i="1"/>
  <c r="Y26" i="1"/>
  <c r="Z26" i="1"/>
  <c r="AB26" i="1"/>
  <c r="AE26" i="1"/>
  <c r="Y27" i="1"/>
  <c r="Z27" i="1"/>
  <c r="AB27" i="1"/>
  <c r="AE27" i="1"/>
  <c r="Y28" i="1"/>
  <c r="Z28" i="1"/>
  <c r="AB28" i="1"/>
  <c r="AE28" i="1"/>
  <c r="Y29" i="1"/>
  <c r="Z29" i="1"/>
  <c r="AB29" i="1"/>
  <c r="AE29" i="1"/>
  <c r="Y30" i="1"/>
  <c r="Z30" i="1"/>
  <c r="AB30" i="1"/>
  <c r="AE30" i="1"/>
  <c r="Y31" i="1"/>
  <c r="Z31" i="1"/>
  <c r="AB31" i="1"/>
  <c r="AE31" i="1"/>
  <c r="Y32" i="1"/>
  <c r="Z32" i="1"/>
  <c r="AB32" i="1"/>
  <c r="AE32" i="1"/>
  <c r="Y33" i="1"/>
  <c r="Z33" i="1"/>
  <c r="AB33" i="1"/>
  <c r="AE33" i="1"/>
  <c r="Y34" i="1"/>
  <c r="Z34" i="1"/>
  <c r="AB34" i="1"/>
  <c r="AE34" i="1"/>
  <c r="Y35" i="1"/>
  <c r="Z35" i="1"/>
  <c r="AB35" i="1"/>
  <c r="AE35" i="1"/>
  <c r="Y36" i="1"/>
  <c r="Z36" i="1"/>
  <c r="AB36" i="1"/>
  <c r="AE36" i="1"/>
  <c r="Y37" i="1"/>
  <c r="Z37" i="1"/>
  <c r="AB37" i="1"/>
  <c r="AE37" i="1"/>
  <c r="Y38" i="1"/>
  <c r="Z38" i="1"/>
  <c r="AB38" i="1"/>
  <c r="AE38" i="1"/>
  <c r="Y39" i="1"/>
  <c r="Z39" i="1"/>
  <c r="AB39" i="1"/>
  <c r="AE39" i="1"/>
  <c r="Y40" i="1"/>
  <c r="Z40" i="1"/>
  <c r="AB40" i="1"/>
  <c r="AE40" i="1"/>
  <c r="Y41" i="1"/>
  <c r="Z41" i="1"/>
  <c r="AB41" i="1"/>
  <c r="AE41" i="1"/>
  <c r="Y42" i="1"/>
  <c r="Z42" i="1"/>
  <c r="AB42" i="1"/>
  <c r="AE42" i="1"/>
  <c r="Y43" i="1"/>
  <c r="Z43" i="1"/>
  <c r="AB43" i="1"/>
  <c r="AE43" i="1"/>
  <c r="Y44" i="1"/>
  <c r="Z44" i="1"/>
  <c r="AB44" i="1"/>
  <c r="AE44" i="1"/>
  <c r="Y45" i="1"/>
  <c r="Z45" i="1"/>
  <c r="AB45" i="1"/>
  <c r="AE45" i="1"/>
  <c r="Y46" i="1"/>
  <c r="Z46" i="1"/>
  <c r="AB46" i="1"/>
  <c r="AE46" i="1"/>
  <c r="Y47" i="1"/>
  <c r="Z47" i="1"/>
  <c r="AB47" i="1"/>
  <c r="AE47" i="1"/>
  <c r="Y48" i="1"/>
  <c r="Z48" i="1"/>
  <c r="AB48" i="1"/>
  <c r="AE48" i="1"/>
  <c r="Y49" i="1"/>
  <c r="Z49" i="1"/>
  <c r="AB49" i="1"/>
  <c r="AE49" i="1"/>
  <c r="Y50" i="1"/>
  <c r="Z50" i="1"/>
  <c r="AB50" i="1"/>
  <c r="AE50" i="1"/>
  <c r="Y51" i="1"/>
  <c r="Z51" i="1"/>
  <c r="AB51" i="1"/>
  <c r="AE51" i="1"/>
  <c r="Y52" i="1"/>
  <c r="Z52" i="1"/>
  <c r="AB52" i="1"/>
  <c r="AE52" i="1"/>
  <c r="Y53" i="1"/>
  <c r="Z53" i="1"/>
  <c r="AB53" i="1"/>
  <c r="AE53" i="1"/>
  <c r="Y54" i="1"/>
  <c r="Z54" i="1"/>
  <c r="AB54" i="1"/>
  <c r="AE54" i="1"/>
  <c r="Y55" i="1"/>
  <c r="Z55" i="1"/>
  <c r="AB55" i="1"/>
  <c r="AE55" i="1"/>
  <c r="Y56" i="1"/>
  <c r="Z56" i="1"/>
  <c r="AB56" i="1"/>
  <c r="AE56" i="1"/>
  <c r="Y57" i="1"/>
  <c r="Z57" i="1"/>
  <c r="AB57" i="1"/>
  <c r="AE57" i="1"/>
  <c r="Y58" i="1"/>
  <c r="Z58" i="1"/>
  <c r="AB58" i="1"/>
  <c r="AE58" i="1"/>
  <c r="Y59" i="1"/>
  <c r="Z59" i="1"/>
  <c r="AB59" i="1"/>
  <c r="AE59" i="1"/>
  <c r="Y60" i="1"/>
  <c r="Z60" i="1"/>
  <c r="AB60" i="1"/>
  <c r="AE60" i="1"/>
  <c r="Y61" i="1"/>
  <c r="Z61" i="1"/>
  <c r="AB61" i="1"/>
  <c r="AE61" i="1"/>
  <c r="Y62" i="1"/>
  <c r="Z62" i="1"/>
  <c r="AB62" i="1"/>
  <c r="AE62" i="1"/>
  <c r="Y63" i="1"/>
  <c r="Z63" i="1"/>
  <c r="AB63" i="1"/>
  <c r="AE63" i="1"/>
  <c r="Y64" i="1"/>
  <c r="Z64" i="1"/>
  <c r="AB64" i="1"/>
  <c r="AE64" i="1"/>
  <c r="Y65" i="1"/>
  <c r="Z65" i="1"/>
  <c r="AB65" i="1"/>
  <c r="AE65" i="1"/>
  <c r="Y66" i="1"/>
  <c r="Z66" i="1"/>
  <c r="AB66" i="1"/>
  <c r="AE66" i="1"/>
  <c r="Y67" i="1"/>
  <c r="Z67" i="1"/>
  <c r="AB67" i="1"/>
  <c r="AE67" i="1"/>
  <c r="Y68" i="1"/>
  <c r="Z68" i="1"/>
  <c r="AB68" i="1"/>
  <c r="AE68" i="1"/>
  <c r="Y69" i="1"/>
  <c r="Z69" i="1"/>
  <c r="AB69" i="1"/>
  <c r="AE69" i="1"/>
  <c r="Y70" i="1"/>
  <c r="Z70" i="1"/>
  <c r="AB70" i="1"/>
  <c r="AE70" i="1"/>
  <c r="Y71" i="1"/>
  <c r="Z71" i="1"/>
  <c r="AB71" i="1"/>
  <c r="AE71" i="1"/>
  <c r="Y72" i="1"/>
  <c r="Z72" i="1"/>
  <c r="AB72" i="1"/>
  <c r="AE72" i="1"/>
  <c r="Y73" i="1"/>
  <c r="Z73" i="1"/>
  <c r="AB73" i="1"/>
  <c r="AE73" i="1"/>
  <c r="Y74" i="1"/>
  <c r="Z74" i="1"/>
  <c r="AB74" i="1"/>
  <c r="AE74" i="1"/>
  <c r="Y75" i="1"/>
  <c r="Z75" i="1"/>
  <c r="AB75" i="1"/>
  <c r="AE75" i="1"/>
  <c r="Y76" i="1"/>
  <c r="Z76" i="1"/>
  <c r="AB76" i="1"/>
  <c r="AE76" i="1"/>
  <c r="Y77" i="1"/>
  <c r="Z77" i="1"/>
  <c r="AB77" i="1"/>
  <c r="AE77" i="1"/>
  <c r="Y78" i="1"/>
  <c r="Z78" i="1"/>
  <c r="AB78" i="1"/>
  <c r="AE78" i="1"/>
  <c r="Y79" i="1"/>
  <c r="Z79" i="1"/>
  <c r="AB79" i="1"/>
  <c r="AE79" i="1"/>
  <c r="Y80" i="1"/>
  <c r="Z80" i="1"/>
  <c r="AB80" i="1"/>
  <c r="AE80" i="1"/>
  <c r="Y81" i="1"/>
  <c r="Z81" i="1"/>
  <c r="AB81" i="1"/>
  <c r="AE81" i="1"/>
  <c r="Y82" i="1"/>
  <c r="Z82" i="1"/>
  <c r="AB82" i="1"/>
  <c r="AE82" i="1"/>
  <c r="Y83" i="1"/>
  <c r="Z83" i="1"/>
  <c r="AB83" i="1"/>
  <c r="AE83" i="1"/>
  <c r="Y84" i="1"/>
  <c r="Z84" i="1"/>
  <c r="AB84" i="1"/>
  <c r="AE84" i="1"/>
  <c r="Y85" i="1"/>
  <c r="Z85" i="1"/>
  <c r="AB85" i="1"/>
  <c r="AE85" i="1"/>
  <c r="Y86" i="1"/>
  <c r="Z86" i="1"/>
  <c r="AB86" i="1"/>
  <c r="AE86" i="1"/>
  <c r="Y87" i="1"/>
  <c r="Z87" i="1"/>
  <c r="AB87" i="1"/>
  <c r="AE87" i="1"/>
  <c r="Y88" i="1"/>
  <c r="Z88" i="1"/>
  <c r="AB88" i="1"/>
  <c r="AE88" i="1"/>
  <c r="Y89" i="1"/>
  <c r="Z89" i="1"/>
  <c r="AB89" i="1"/>
  <c r="AE89" i="1"/>
  <c r="Y90" i="1"/>
  <c r="Z90" i="1"/>
  <c r="AB90" i="1"/>
  <c r="AE90" i="1"/>
  <c r="Y91" i="1"/>
  <c r="Z91" i="1"/>
  <c r="AB91" i="1"/>
  <c r="AE91" i="1"/>
  <c r="Y92" i="1"/>
  <c r="Z92" i="1"/>
  <c r="AB92" i="1"/>
  <c r="AE92" i="1"/>
  <c r="Y93" i="1"/>
  <c r="Z93" i="1"/>
  <c r="AB93" i="1"/>
  <c r="AE93" i="1"/>
  <c r="Y94" i="1"/>
  <c r="Z94" i="1"/>
  <c r="AB94" i="1"/>
  <c r="AE94" i="1"/>
  <c r="Y95" i="1"/>
  <c r="Z95" i="1"/>
  <c r="AB95" i="1"/>
  <c r="AE95" i="1"/>
  <c r="Y96" i="1"/>
  <c r="Z96" i="1"/>
  <c r="AB96" i="1"/>
  <c r="AE96" i="1"/>
  <c r="Y97" i="1"/>
  <c r="Z97" i="1"/>
  <c r="AB97" i="1"/>
  <c r="AE97" i="1"/>
  <c r="Y98" i="1"/>
  <c r="Z98" i="1"/>
  <c r="AB98" i="1"/>
  <c r="AE98" i="1"/>
  <c r="Y99" i="1"/>
  <c r="Z99" i="1"/>
  <c r="AB99" i="1"/>
  <c r="AE99" i="1"/>
  <c r="Y100" i="1"/>
  <c r="Z100" i="1"/>
  <c r="AB100" i="1"/>
  <c r="AE100" i="1"/>
  <c r="Y101" i="1"/>
  <c r="Z101" i="1"/>
  <c r="AB101" i="1"/>
  <c r="AE101" i="1"/>
  <c r="Y102" i="1"/>
  <c r="Z102" i="1"/>
  <c r="AB102" i="1"/>
  <c r="AE102" i="1"/>
  <c r="Y103" i="1"/>
  <c r="Z103" i="1"/>
  <c r="AB103" i="1"/>
  <c r="AE103" i="1"/>
  <c r="Y104" i="1"/>
  <c r="Z104" i="1"/>
  <c r="AB104" i="1"/>
  <c r="AE104" i="1"/>
  <c r="Y105" i="1"/>
  <c r="Z105" i="1"/>
  <c r="AB105" i="1"/>
  <c r="AE105" i="1"/>
  <c r="Y106" i="1"/>
  <c r="Z106" i="1"/>
  <c r="AB106" i="1"/>
  <c r="AE106" i="1"/>
  <c r="Y107" i="1"/>
  <c r="Z107" i="1"/>
  <c r="AB107" i="1"/>
  <c r="AE107" i="1"/>
  <c r="Y108" i="1"/>
  <c r="Z108" i="1"/>
  <c r="AB108" i="1"/>
  <c r="AE108" i="1"/>
  <c r="Y109" i="1"/>
  <c r="Z109" i="1"/>
  <c r="AB109" i="1"/>
  <c r="AE109" i="1"/>
  <c r="Y110" i="1"/>
  <c r="Z110" i="1"/>
  <c r="AB110" i="1"/>
  <c r="AE110" i="1"/>
  <c r="Y111" i="1"/>
  <c r="Z111" i="1"/>
  <c r="AB111" i="1"/>
  <c r="AE111" i="1"/>
  <c r="Y112" i="1"/>
  <c r="Z112" i="1"/>
  <c r="AB112" i="1"/>
  <c r="AE112" i="1"/>
  <c r="Y113" i="1"/>
  <c r="Z113" i="1"/>
  <c r="AB113" i="1"/>
  <c r="AE113" i="1"/>
  <c r="Y114" i="1"/>
  <c r="Z114" i="1"/>
  <c r="AB114" i="1"/>
  <c r="AE114" i="1"/>
  <c r="Y115" i="1"/>
  <c r="Z115" i="1"/>
  <c r="AB115" i="1"/>
  <c r="AE115" i="1"/>
  <c r="Y116" i="1"/>
  <c r="Z116" i="1"/>
  <c r="AB116" i="1"/>
  <c r="AE116" i="1"/>
  <c r="Y117" i="1"/>
  <c r="Z117" i="1"/>
  <c r="AB117" i="1"/>
  <c r="AE117" i="1"/>
  <c r="Y118" i="1"/>
  <c r="Z118" i="1"/>
  <c r="AB118" i="1"/>
  <c r="AE118" i="1"/>
  <c r="Y119" i="1"/>
  <c r="Z119" i="1"/>
  <c r="AB119" i="1"/>
  <c r="AE119" i="1"/>
  <c r="Y120" i="1"/>
  <c r="Z120" i="1"/>
  <c r="AB120" i="1"/>
  <c r="AE120" i="1"/>
  <c r="Y121" i="1"/>
  <c r="Z121" i="1"/>
  <c r="AB121" i="1"/>
  <c r="AE121" i="1"/>
  <c r="Y122" i="1"/>
  <c r="Z122" i="1"/>
  <c r="AB122" i="1"/>
  <c r="AE122" i="1"/>
  <c r="Y123" i="1"/>
  <c r="Z123" i="1"/>
  <c r="AB123" i="1"/>
  <c r="AE123" i="1"/>
  <c r="Y124" i="1"/>
  <c r="Z124" i="1"/>
  <c r="AB124" i="1"/>
  <c r="AE124" i="1"/>
  <c r="Y125" i="1"/>
  <c r="Z125" i="1"/>
  <c r="AB125" i="1"/>
  <c r="AE125" i="1"/>
  <c r="Y126" i="1"/>
  <c r="Z126" i="1"/>
  <c r="AB126" i="1"/>
  <c r="AE126" i="1"/>
  <c r="Y127" i="1"/>
  <c r="Z127" i="1"/>
  <c r="AB127" i="1"/>
  <c r="AE127" i="1"/>
  <c r="Y128" i="1"/>
  <c r="Z128" i="1"/>
  <c r="AB128" i="1"/>
  <c r="AE128" i="1"/>
  <c r="Y129" i="1"/>
  <c r="Z129" i="1"/>
  <c r="AB129" i="1"/>
  <c r="AE129" i="1"/>
  <c r="Y130" i="1"/>
  <c r="Z130" i="1"/>
  <c r="AB130" i="1"/>
  <c r="AE130" i="1"/>
  <c r="Y131" i="1"/>
  <c r="Z131" i="1"/>
  <c r="AB131" i="1"/>
  <c r="AE131" i="1"/>
  <c r="Y132" i="1"/>
  <c r="Z132" i="1"/>
  <c r="AB132" i="1"/>
  <c r="AE132" i="1"/>
  <c r="Y133" i="1"/>
  <c r="Z133" i="1"/>
  <c r="AB133" i="1"/>
  <c r="AE133" i="1"/>
  <c r="Y134" i="1"/>
  <c r="Z134" i="1"/>
  <c r="AB134" i="1"/>
  <c r="AE134" i="1"/>
  <c r="Y135" i="1"/>
  <c r="Z135" i="1"/>
  <c r="AB135" i="1"/>
  <c r="AE135" i="1"/>
  <c r="Y136" i="1"/>
  <c r="Z136" i="1"/>
  <c r="AB136" i="1"/>
  <c r="AE136" i="1"/>
  <c r="Y137" i="1"/>
  <c r="Z137" i="1"/>
  <c r="AB137" i="1"/>
  <c r="AE137" i="1"/>
  <c r="Y138" i="1"/>
  <c r="Z138" i="1"/>
  <c r="AB138" i="1"/>
  <c r="AE138" i="1"/>
  <c r="Y139" i="1"/>
  <c r="Z139" i="1"/>
  <c r="AB139" i="1"/>
  <c r="AE139" i="1"/>
  <c r="Y140" i="1"/>
  <c r="Z140" i="1"/>
  <c r="AB140" i="1"/>
  <c r="AE140" i="1"/>
  <c r="Y141" i="1"/>
  <c r="Z141" i="1"/>
  <c r="AB141" i="1"/>
  <c r="AE141" i="1"/>
  <c r="Y142" i="1"/>
  <c r="Z142" i="1"/>
  <c r="AB142" i="1"/>
  <c r="AE142" i="1"/>
  <c r="Y143" i="1"/>
  <c r="Z143" i="1"/>
  <c r="AB143" i="1"/>
  <c r="AE143" i="1"/>
  <c r="Y144" i="1"/>
  <c r="Z144" i="1"/>
  <c r="AB144" i="1"/>
  <c r="AE144" i="1"/>
  <c r="Y145" i="1"/>
  <c r="Z145" i="1"/>
  <c r="AB145" i="1"/>
  <c r="AE145" i="1"/>
  <c r="Y146" i="1"/>
  <c r="Z146" i="1"/>
  <c r="AB146" i="1"/>
  <c r="AE146" i="1"/>
  <c r="Y147" i="1"/>
  <c r="Z147" i="1"/>
  <c r="AB147" i="1"/>
  <c r="AE147" i="1"/>
  <c r="Y148" i="1"/>
  <c r="Z148" i="1"/>
  <c r="AB148" i="1"/>
  <c r="AE148" i="1"/>
  <c r="Y149" i="1"/>
  <c r="Z149" i="1"/>
  <c r="AB149" i="1"/>
  <c r="AE149" i="1"/>
  <c r="Y150" i="1"/>
  <c r="Z150" i="1"/>
  <c r="AB150" i="1"/>
  <c r="AE150" i="1"/>
  <c r="Y151" i="1"/>
  <c r="Z151" i="1"/>
  <c r="AB151" i="1"/>
  <c r="AE151" i="1"/>
  <c r="Y152" i="1"/>
  <c r="Z152" i="1"/>
  <c r="AB152" i="1"/>
  <c r="AE152" i="1"/>
  <c r="Y153" i="1"/>
  <c r="Z153" i="1"/>
  <c r="AB153" i="1"/>
  <c r="AE153" i="1"/>
  <c r="Y154" i="1"/>
  <c r="Z154" i="1"/>
  <c r="AB154" i="1"/>
  <c r="AE154" i="1"/>
  <c r="Y155" i="1"/>
  <c r="Z155" i="1"/>
  <c r="AB155" i="1"/>
  <c r="AE155" i="1"/>
  <c r="Y156" i="1"/>
  <c r="Z156" i="1"/>
  <c r="AB156" i="1"/>
  <c r="AE156" i="1"/>
  <c r="Y157" i="1"/>
  <c r="Z157" i="1"/>
  <c r="AB157" i="1"/>
  <c r="AE157" i="1"/>
  <c r="Y158" i="1"/>
  <c r="Z158" i="1"/>
  <c r="AB158" i="1"/>
  <c r="AE158" i="1"/>
  <c r="Y159" i="1"/>
  <c r="Z159" i="1"/>
  <c r="AB159" i="1"/>
  <c r="AE159" i="1"/>
  <c r="Y160" i="1"/>
  <c r="Z160" i="1"/>
  <c r="AB160" i="1"/>
  <c r="AE160" i="1"/>
  <c r="Y161" i="1"/>
  <c r="Z161" i="1"/>
  <c r="AB161" i="1"/>
  <c r="AE161" i="1"/>
  <c r="Y162" i="1"/>
  <c r="Z162" i="1"/>
  <c r="AB162" i="1"/>
  <c r="AE162" i="1"/>
  <c r="Y163" i="1"/>
  <c r="Z163" i="1"/>
  <c r="AB163" i="1"/>
  <c r="AE163" i="1"/>
  <c r="Y164" i="1"/>
  <c r="Z164" i="1"/>
  <c r="AB164" i="1"/>
  <c r="AE164" i="1"/>
  <c r="Y165" i="1"/>
  <c r="Z165" i="1"/>
  <c r="AB165" i="1"/>
  <c r="AE165" i="1"/>
  <c r="Y166" i="1"/>
  <c r="Z166" i="1"/>
  <c r="AB166" i="1"/>
  <c r="AE166" i="1"/>
  <c r="Y167" i="1"/>
  <c r="Z167" i="1"/>
  <c r="AB167" i="1"/>
  <c r="AE167" i="1"/>
  <c r="Y168" i="1"/>
  <c r="Z168" i="1"/>
  <c r="AB168" i="1"/>
  <c r="AE168" i="1"/>
  <c r="Y169" i="1"/>
  <c r="Z169" i="1"/>
  <c r="AB169" i="1"/>
  <c r="AE169" i="1"/>
  <c r="Y170" i="1"/>
  <c r="Z170" i="1"/>
  <c r="AB170" i="1"/>
  <c r="AE170" i="1"/>
  <c r="Y171" i="1"/>
  <c r="Z171" i="1"/>
  <c r="AB171" i="1"/>
  <c r="AE171" i="1"/>
  <c r="Y172" i="1"/>
  <c r="Z172" i="1"/>
  <c r="AB172" i="1"/>
  <c r="AE172" i="1"/>
  <c r="Y173" i="1"/>
  <c r="Z173" i="1"/>
  <c r="AB173" i="1"/>
  <c r="AE173" i="1"/>
  <c r="Y174" i="1"/>
  <c r="Z174" i="1"/>
  <c r="AB174" i="1"/>
  <c r="AE174" i="1"/>
  <c r="Y175" i="1"/>
  <c r="Z175" i="1"/>
  <c r="AB175" i="1"/>
  <c r="AE175" i="1"/>
  <c r="Y176" i="1"/>
  <c r="Z176" i="1"/>
  <c r="AB176" i="1"/>
  <c r="AE176" i="1"/>
  <c r="Y177" i="1"/>
  <c r="Z177" i="1"/>
  <c r="AB177" i="1"/>
  <c r="AE177" i="1"/>
  <c r="Y178" i="1"/>
  <c r="Z178" i="1"/>
  <c r="AB178" i="1"/>
  <c r="AE178" i="1"/>
  <c r="Y179" i="1"/>
  <c r="Z179" i="1"/>
  <c r="AB179" i="1"/>
  <c r="AE179" i="1"/>
  <c r="Y180" i="1"/>
  <c r="Z180" i="1"/>
  <c r="AB180" i="1"/>
  <c r="AE180" i="1"/>
  <c r="Y181" i="1"/>
  <c r="Z181" i="1"/>
  <c r="AB181" i="1"/>
  <c r="AE181" i="1"/>
  <c r="Y182" i="1"/>
  <c r="Z182" i="1"/>
  <c r="AB182" i="1"/>
  <c r="AE182" i="1"/>
  <c r="Y183" i="1"/>
  <c r="Z183" i="1"/>
  <c r="AB183" i="1"/>
  <c r="AE183" i="1"/>
  <c r="Y184" i="1"/>
  <c r="Z184" i="1"/>
  <c r="AB184" i="1"/>
  <c r="AE184" i="1"/>
  <c r="Y185" i="1"/>
  <c r="Z185" i="1"/>
  <c r="AB185" i="1"/>
  <c r="AE185" i="1"/>
  <c r="Y186" i="1"/>
  <c r="Z186" i="1"/>
  <c r="AB186" i="1"/>
  <c r="AE186" i="1"/>
  <c r="Y187" i="1"/>
  <c r="Z187" i="1"/>
  <c r="AB187" i="1"/>
  <c r="AE187" i="1"/>
  <c r="Y188" i="1"/>
  <c r="Z188" i="1"/>
  <c r="AB188" i="1"/>
  <c r="AE188" i="1"/>
  <c r="Y189" i="1"/>
  <c r="Z189" i="1"/>
  <c r="AB189" i="1"/>
  <c r="AE189" i="1"/>
  <c r="Y190" i="1"/>
  <c r="Z190" i="1"/>
  <c r="AB190" i="1"/>
  <c r="AE190" i="1"/>
  <c r="Y191" i="1"/>
  <c r="Z191" i="1"/>
  <c r="AB191" i="1"/>
  <c r="AE191" i="1"/>
  <c r="Y192" i="1"/>
  <c r="Z192" i="1"/>
  <c r="AB192" i="1"/>
  <c r="AE192" i="1"/>
  <c r="Y193" i="1"/>
  <c r="Z193" i="1"/>
  <c r="AB193" i="1"/>
  <c r="AE193" i="1"/>
  <c r="Y194" i="1"/>
  <c r="Z194" i="1"/>
  <c r="AB194" i="1"/>
  <c r="AE194" i="1"/>
  <c r="Y195" i="1"/>
  <c r="Z195" i="1"/>
  <c r="AB195" i="1"/>
  <c r="AE195" i="1"/>
  <c r="Y196" i="1"/>
  <c r="Z196" i="1"/>
  <c r="AB196" i="1"/>
  <c r="AE196" i="1"/>
  <c r="Y197" i="1"/>
  <c r="Z197" i="1"/>
  <c r="AB197" i="1"/>
  <c r="AE197" i="1"/>
  <c r="Y198" i="1"/>
  <c r="Z198" i="1"/>
  <c r="AB198" i="1"/>
  <c r="AE198" i="1"/>
  <c r="Y199" i="1"/>
  <c r="Z199" i="1"/>
  <c r="AB199" i="1"/>
  <c r="AE199" i="1"/>
  <c r="Y200" i="1"/>
  <c r="Z200" i="1"/>
  <c r="AB200" i="1"/>
  <c r="AE200" i="1"/>
  <c r="Y201" i="1"/>
  <c r="Z201" i="1"/>
  <c r="AB201" i="1"/>
  <c r="AE201" i="1"/>
  <c r="Y202" i="1"/>
  <c r="Z202" i="1"/>
  <c r="AB202" i="1"/>
  <c r="AE202" i="1"/>
  <c r="Y203" i="1"/>
  <c r="Z203" i="1"/>
  <c r="AB203" i="1"/>
  <c r="AE203" i="1"/>
  <c r="Y204" i="1"/>
  <c r="Z204" i="1"/>
  <c r="AB204" i="1"/>
  <c r="AE204" i="1"/>
  <c r="Y205" i="1"/>
  <c r="Z205" i="1"/>
  <c r="AB205" i="1"/>
  <c r="AE205" i="1"/>
  <c r="Y206" i="1"/>
  <c r="Z206" i="1"/>
  <c r="AB206" i="1"/>
  <c r="AE206" i="1"/>
  <c r="Y207" i="1"/>
  <c r="Z207" i="1"/>
  <c r="AB207" i="1"/>
  <c r="AE207" i="1"/>
  <c r="Y208" i="1"/>
  <c r="Z208" i="1"/>
  <c r="AB208" i="1"/>
  <c r="AE208" i="1"/>
  <c r="Y209" i="1"/>
  <c r="Z209" i="1"/>
  <c r="AB209" i="1"/>
  <c r="AE209" i="1"/>
  <c r="Y210" i="1"/>
  <c r="Z210" i="1"/>
  <c r="AB210" i="1"/>
  <c r="AE210" i="1"/>
  <c r="Y211" i="1"/>
  <c r="Z211" i="1"/>
  <c r="AB211" i="1"/>
  <c r="AE211" i="1"/>
  <c r="Y212" i="1"/>
  <c r="Z212" i="1"/>
  <c r="AB212" i="1"/>
  <c r="AE212" i="1"/>
  <c r="Y213" i="1"/>
  <c r="Z213" i="1"/>
  <c r="AB213" i="1"/>
  <c r="AE213" i="1"/>
  <c r="Y214" i="1"/>
  <c r="Z214" i="1"/>
  <c r="AB214" i="1"/>
  <c r="AE214" i="1"/>
  <c r="Y215" i="1"/>
  <c r="Z215" i="1"/>
  <c r="AB215" i="1"/>
  <c r="AE215" i="1"/>
  <c r="Y216" i="1"/>
  <c r="Z216" i="1"/>
  <c r="AB216" i="1"/>
  <c r="AE216" i="1"/>
  <c r="Y217" i="1"/>
  <c r="Z217" i="1"/>
  <c r="AB217" i="1"/>
  <c r="AE217" i="1"/>
  <c r="Y218" i="1"/>
  <c r="Z218" i="1"/>
  <c r="AB218" i="1"/>
  <c r="AE218" i="1"/>
  <c r="Y219" i="1"/>
  <c r="Z219" i="1"/>
  <c r="AB219" i="1"/>
  <c r="AE219" i="1"/>
  <c r="Y220" i="1"/>
  <c r="Z220" i="1"/>
  <c r="AB220" i="1"/>
  <c r="AE220" i="1"/>
  <c r="Y221" i="1"/>
  <c r="Z221" i="1"/>
  <c r="AB221" i="1"/>
  <c r="AE221" i="1"/>
  <c r="Y222" i="1"/>
  <c r="Z222" i="1"/>
  <c r="AB222" i="1"/>
  <c r="AE222" i="1"/>
  <c r="Y223" i="1"/>
  <c r="Z223" i="1"/>
  <c r="AB223" i="1"/>
  <c r="AE223" i="1"/>
  <c r="Y224" i="1"/>
  <c r="Z224" i="1"/>
  <c r="AB224" i="1"/>
  <c r="AE224" i="1"/>
  <c r="Y225" i="1"/>
  <c r="Z225" i="1"/>
  <c r="AB225" i="1"/>
  <c r="AE225" i="1"/>
  <c r="Y226" i="1"/>
  <c r="Z226" i="1"/>
  <c r="AB226" i="1"/>
  <c r="AE226" i="1"/>
  <c r="Y227" i="1"/>
  <c r="Z227" i="1"/>
  <c r="AB227" i="1"/>
  <c r="AE227" i="1"/>
  <c r="Y228" i="1"/>
  <c r="Z228" i="1"/>
  <c r="AB228" i="1"/>
  <c r="AE228" i="1"/>
  <c r="Y229" i="1"/>
  <c r="Z229" i="1"/>
  <c r="AB229" i="1"/>
  <c r="AE229" i="1"/>
  <c r="Y230" i="1"/>
  <c r="Z230" i="1"/>
  <c r="AB230" i="1"/>
  <c r="AE230" i="1"/>
  <c r="Y231" i="1"/>
  <c r="Z231" i="1"/>
  <c r="AB231" i="1"/>
  <c r="AE231" i="1"/>
  <c r="Y232" i="1"/>
  <c r="Z232" i="1"/>
  <c r="AB232" i="1"/>
  <c r="AE232" i="1"/>
  <c r="Y233" i="1"/>
  <c r="Z233" i="1"/>
  <c r="AB233" i="1"/>
  <c r="AE233" i="1"/>
  <c r="Y234" i="1"/>
  <c r="Z234" i="1"/>
  <c r="AB234" i="1"/>
  <c r="AE234" i="1"/>
  <c r="Y235" i="1"/>
  <c r="Z235" i="1"/>
  <c r="AB235" i="1"/>
  <c r="AE235" i="1"/>
  <c r="Y236" i="1"/>
  <c r="Z236" i="1"/>
  <c r="AB236" i="1"/>
  <c r="AE236" i="1"/>
  <c r="Y237" i="1"/>
  <c r="Z237" i="1"/>
  <c r="AB237" i="1"/>
  <c r="AE237" i="1"/>
  <c r="Y238" i="1"/>
  <c r="Z238" i="1"/>
  <c r="AB238" i="1"/>
  <c r="AE238" i="1"/>
  <c r="Y239" i="1"/>
  <c r="Z239" i="1"/>
  <c r="AB239" i="1"/>
  <c r="AE239" i="1"/>
  <c r="Y240" i="1"/>
  <c r="Z240" i="1"/>
  <c r="AB240" i="1"/>
  <c r="AE240" i="1"/>
  <c r="Y241" i="1"/>
  <c r="Z241" i="1"/>
  <c r="AB241" i="1"/>
  <c r="AE241" i="1"/>
  <c r="Y242" i="1"/>
  <c r="Z242" i="1"/>
  <c r="AB242" i="1"/>
  <c r="AE242" i="1"/>
  <c r="Y243" i="1"/>
  <c r="Z243" i="1"/>
  <c r="AB243" i="1"/>
  <c r="AE243" i="1"/>
  <c r="Y244" i="1"/>
  <c r="Z244" i="1"/>
  <c r="AB244" i="1"/>
  <c r="AE244" i="1"/>
  <c r="Y245" i="1"/>
  <c r="Z245" i="1"/>
  <c r="AB245" i="1"/>
  <c r="AE245" i="1"/>
  <c r="Y246" i="1"/>
  <c r="Z246" i="1"/>
  <c r="AB246" i="1"/>
  <c r="AE246" i="1"/>
  <c r="Y247" i="1"/>
  <c r="Z247" i="1"/>
  <c r="AB247" i="1"/>
  <c r="AE247" i="1"/>
  <c r="Y248" i="1"/>
  <c r="Z248" i="1"/>
  <c r="AB248" i="1"/>
  <c r="AE248" i="1"/>
  <c r="Y249" i="1"/>
  <c r="Z249" i="1"/>
  <c r="AB249" i="1"/>
  <c r="AE249" i="1"/>
  <c r="Y250" i="1"/>
  <c r="Z250" i="1"/>
  <c r="AB250" i="1"/>
  <c r="AE250" i="1"/>
  <c r="Y251" i="1"/>
  <c r="Z251" i="1"/>
  <c r="AB251" i="1"/>
  <c r="AE251" i="1"/>
  <c r="AF2" i="1"/>
  <c r="Y2" i="1"/>
  <c r="Z2" i="1"/>
  <c r="AB2" i="1"/>
  <c r="AE2" i="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C20" i="13"/>
  <c r="A19" i="13"/>
  <c r="A20" i="13"/>
  <c r="A21" i="13"/>
  <c r="A22" i="13"/>
  <c r="A23" i="13"/>
  <c r="A24" i="13"/>
  <c r="A25" i="13"/>
  <c r="A26" i="13"/>
  <c r="A27" i="13"/>
  <c r="A28" i="13"/>
  <c r="A29" i="13"/>
  <c r="A30" i="13"/>
  <c r="A31" i="13"/>
  <c r="A18" i="13"/>
  <c r="A2" i="13"/>
  <c r="A151" i="13"/>
  <c r="A152" i="13"/>
  <c r="A153" i="13"/>
  <c r="A154" i="13"/>
  <c r="A150" i="13"/>
  <c r="A142" i="13"/>
  <c r="A143" i="13"/>
  <c r="A144" i="13"/>
  <c r="A145" i="13"/>
  <c r="A146" i="13"/>
  <c r="A147" i="13"/>
  <c r="A141" i="13"/>
  <c r="A138" i="13"/>
  <c r="A137" i="13"/>
  <c r="A136" i="13"/>
  <c r="A133" i="13"/>
  <c r="A132" i="13"/>
  <c r="A131" i="13"/>
  <c r="A126" i="13"/>
  <c r="A127" i="13"/>
  <c r="A128" i="13"/>
  <c r="A125"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88" i="13"/>
  <c r="A65" i="13"/>
  <c r="A66" i="13"/>
  <c r="A67" i="13"/>
  <c r="A68" i="13"/>
  <c r="A69" i="13"/>
  <c r="A70" i="13"/>
  <c r="A71" i="13"/>
  <c r="A72" i="13"/>
  <c r="A73" i="13"/>
  <c r="A74" i="13"/>
  <c r="A75" i="13"/>
  <c r="A76" i="13"/>
  <c r="A77" i="13"/>
  <c r="A78" i="13"/>
  <c r="A79" i="13"/>
  <c r="A80" i="13"/>
  <c r="A81" i="13"/>
  <c r="A82" i="13"/>
  <c r="A83" i="13"/>
  <c r="A84" i="13"/>
  <c r="A85" i="13"/>
  <c r="A64" i="13"/>
  <c r="A61" i="13"/>
  <c r="A60" i="13"/>
  <c r="A59" i="13"/>
  <c r="A58" i="13"/>
  <c r="A57" i="13"/>
  <c r="A56" i="13"/>
  <c r="A55" i="13"/>
  <c r="A54" i="13"/>
  <c r="A53" i="13"/>
  <c r="A52" i="13"/>
  <c r="A51" i="13"/>
  <c r="A50" i="13"/>
  <c r="A49" i="13"/>
  <c r="A48" i="13"/>
  <c r="A47" i="13"/>
  <c r="A46" i="13"/>
  <c r="A45" i="13"/>
  <c r="A44" i="13"/>
  <c r="A43" i="13"/>
  <c r="A42" i="13"/>
  <c r="A41" i="13"/>
  <c r="A35" i="13"/>
  <c r="A36" i="13"/>
  <c r="A37" i="13"/>
  <c r="A38" i="13"/>
  <c r="A34" i="13"/>
  <c r="A3" i="13"/>
  <c r="A4" i="13"/>
  <c r="A5" i="13"/>
  <c r="A6" i="13"/>
  <c r="A7" i="13"/>
  <c r="A8" i="13"/>
  <c r="A9" i="13"/>
  <c r="A10" i="13"/>
  <c r="A11" i="13"/>
  <c r="A12" i="13"/>
  <c r="A13" i="13"/>
  <c r="A14" i="13"/>
  <c r="A15" i="13"/>
  <c r="A3" i="1" l="1"/>
</calcChain>
</file>

<file path=xl/sharedStrings.xml><?xml version="1.0" encoding="utf-8"?>
<sst xmlns="http://schemas.openxmlformats.org/spreadsheetml/2006/main" count="8176" uniqueCount="3329">
  <si>
    <t>ΔΗΜΟΣ ΚΑΡΥΣΤΟΥ</t>
  </si>
  <si>
    <t>ΔΗΜΟΣ ΑΝΑΤΟΛΙΚΗΣ ΜΑΝΗΣ</t>
  </si>
  <si>
    <t>ΔΗΜΟΣ ΑΡΧΑΙΑΣ ΟΛΥΜΠΙΑΣ</t>
  </si>
  <si>
    <t>ΔΗΜΟΣ ΟΙΧΑΛΙΑΣ</t>
  </si>
  <si>
    <t>ΔΗΜΟΣ ΩΡΩΠΟΥ</t>
  </si>
  <si>
    <t>ΔΗΜΟΣ ΛΟΚΡΩΝ</t>
  </si>
  <si>
    <t>ΔΗΜΟΣ ΜΕΓΑΡΕΩΝ</t>
  </si>
  <si>
    <t>ΔΗΜΟΣ ΣΑΡΩΝΙΚΟΥ</t>
  </si>
  <si>
    <t>ΔΗΜΟΣ ΦΥΛΗΣ</t>
  </si>
  <si>
    <t>ΔΗΜΟΣ ΚΗΦΙΣΙΑΣ</t>
  </si>
  <si>
    <t>ΔΗΜΟΣ ΛΑΥΡΕΩΤΙΚΗΣ</t>
  </si>
  <si>
    <t>ΠΕΡΙΦΕΡΕΙΑ ΣΤΕΡΕΑΣ ΕΛΛΑΔΑΣ</t>
  </si>
  <si>
    <t>ΠΕΡΙΦΕΡΕΙΑ ΑΤΤΙΚΗΣ</t>
  </si>
  <si>
    <t>ΠΕΡΙΦΕΡΕΙΑ ΠΕΛΟΠΟΝΝΗΣΟΥ</t>
  </si>
  <si>
    <t>ΔΗΜΟΣ ΑΧΑΡΝΩΝ</t>
  </si>
  <si>
    <t>Μήνας αναφοράς</t>
  </si>
  <si>
    <t>E-mail</t>
  </si>
  <si>
    <t>Tηλέφωνο</t>
  </si>
  <si>
    <t>Αρμόδιος/α υπάλληλος για την παροχή πληροφοριών</t>
  </si>
  <si>
    <t>ΕΤΟΣ</t>
  </si>
  <si>
    <t>Έτος</t>
  </si>
  <si>
    <t>ΜΗΝΑΣ ΑΝΑΦΟΡΑΣ</t>
  </si>
  <si>
    <t>01. ΙΑΝΟΥΑΡΙΟΣ</t>
  </si>
  <si>
    <t>02. ΦΕΒΡΟΥΑΡΙΟΣ</t>
  </si>
  <si>
    <t>03. ΜΑΡΤΙΟΣ</t>
  </si>
  <si>
    <t>04. ΑΠΡΙΛΙΟΣ</t>
  </si>
  <si>
    <t>05. ΜΑΙΟΣ</t>
  </si>
  <si>
    <t>06. ΙΟΥΝΙΟΣ</t>
  </si>
  <si>
    <t>07. ΙΟΥΛΙΟΣ</t>
  </si>
  <si>
    <t>08. ΑΥΓΟΥΣΤΟΣ</t>
  </si>
  <si>
    <t>09. ΣΕΠΤΕΜΒΡΙΟΣ</t>
  </si>
  <si>
    <t>10. ΟΚΤΩΒΡΙΟΣ</t>
  </si>
  <si>
    <t>11. ΝΟΕΜΒΡΙΟΣ</t>
  </si>
  <si>
    <t>12. ΔΕΚΕΜΒΡΙΟΣ</t>
  </si>
  <si>
    <t>02. ΜΕΛΕΤΗ</t>
  </si>
  <si>
    <t>03. ΠΡΟΜΗΘΕΙΑ</t>
  </si>
  <si>
    <t>ΔΗΜΟΣ ΑΙΓΙΑΛΕΙΑΣ</t>
  </si>
  <si>
    <t>ΔΗΜΟΣ ΓΟΡΤΥΝΙΑΣ</t>
  </si>
  <si>
    <t>ΔΗΜΟΣ ΔΙΟΝΥΣΟΥ</t>
  </si>
  <si>
    <t>ΔΗΜΟΣ ΙΣΤΙΑΙΑΣ-ΑΙΔΗΨΟΥ</t>
  </si>
  <si>
    <t>ΔΗΜΟΣ ΜΑΝΔΡΑΣ-ΕΙΔΥΛΛΙΑΣ</t>
  </si>
  <si>
    <t>ΔΗΜΟΣ ΜΑΝΤΟΥΔΙΟΥ-ΛΙΜΝΗΣ-ΑΓΙΑΣ ΑΝΝΑΣ</t>
  </si>
  <si>
    <t>ΔΗΜΟΣ ΜΕΓΑΛΟΠΟΛΗΣ</t>
  </si>
  <si>
    <t>ΠΕΡΙΦΕΡΕΙΑ ΔΥΤΙΚΗΣ ΕΛΛΑΔΑΣ</t>
  </si>
  <si>
    <t>(02)
ΤΙΤΛΟΣ ΕΡΓΟΥ</t>
  </si>
  <si>
    <t>ΕΙΔΟΣ ΕΡΓΟΥ</t>
  </si>
  <si>
    <t>ΑΤ01. Υποδομές ύδρευσης</t>
  </si>
  <si>
    <t>ΑΤ02. Ολοκληρωμένη διαχείριση αστικών λυμάτων</t>
  </si>
  <si>
    <t>ΑΤ03. Παρεμβάσεις και δράσεις βελτίωσης της διαχείρισης ενέργειας και αξιοποίηση Ανανεώσιμων Πηγών Ενέργειας στις υποδομές διαχείρισης υδάτων και λυμάτων</t>
  </si>
  <si>
    <t>ΑΤ04. Χωριστή Συλλογή Βιοαποβλήτων, Γωνιές Ανακύκλωσης και Σταθμοί Μεταφόρτωσης Απορριμμάτων</t>
  </si>
  <si>
    <t>ΑΤ05. Ανάπτυξη της υπαίθρου-Αγροτική Οδοποιία</t>
  </si>
  <si>
    <t>ΑΤ06. Αστική Αναζωογόνηση</t>
  </si>
  <si>
    <t>ΑΤ07. Αξιοποίηση του κτιριακού αποθέματος των Δήμων</t>
  </si>
  <si>
    <t>ΑΤ08. Smart cities, ευφυείς εφαρμογές, συστήματα και πλατφόρμες για την ασφάλεια, υγεία - πρόνοια, ηλεκτρονική διακυβέρνηση….</t>
  </si>
  <si>
    <t>ΑΤ09. Ωρίμανση έργων και δράσεων για την υλοποίηση του Προγράμματος</t>
  </si>
  <si>
    <t>ΑΤ10. Συντήρηση δημοτικών ανοιχτών αθλητικών χώρων, σχολικών μονάδων, προσβασιμότητα ΑμΕΑ</t>
  </si>
  <si>
    <t>ΑΤ11. Δράσεις για υποδομές που χρήζουν αντισεισμικής προστασίας (προσεισμικός έλεγχος)</t>
  </si>
  <si>
    <t>ΑΤ12. Δράσεις Ηλεκτροκίνησης στους Δήμους</t>
  </si>
  <si>
    <t>ΑΤ13. Έργα αντιπλημμυρικής προστασίας</t>
  </si>
  <si>
    <t>ΑΤ14. Ελλάδα 1821 - Ελλάδα 2021</t>
  </si>
  <si>
    <t>ΑΠΟΚΕΝΤΡΩΜΕΝΗ ΔΙΟΙΚΗΣΗ ΑΙΓΑΙΟΥ</t>
  </si>
  <si>
    <t>ΔΗΜΟΣ ΜΥΚΟΝΟΥ</t>
  </si>
  <si>
    <t>ΝΠΔΔ ΤΩΝ ΟΤΑ</t>
  </si>
  <si>
    <t>ΒΙΒΛΙΟΘΗΚΗ ΠΑΝΑΓΙΩΤΗ ΚΟΥΣΑΘΑΝΑ - ΔΗΜΟΤΙΚΗ ΣΤΕΓΗ ΜΕΛΕΤΗΣ ΠΟΛΙΤΙΣΜΟΥ ΚΑΙ ΠΑΡΑΔΟΣΗΣ ΔΗΜΟΥ ΜΥΚΟΝΟΥ</t>
  </si>
  <si>
    <t>ΔΗΜΟΣ ΜΥΤΙΛΗΝΗΣ</t>
  </si>
  <si>
    <t>ΑΝΑΠΤΥΞΙΑΚΟΣ ΟΡΓΑΝΙΣΜΟΣ ΑΡΘΡ.2 Ν.4674/2020</t>
  </si>
  <si>
    <t xml:space="preserve">ΜΥΤΙΛΗΝΗ ΜΟΝΟΠΡΟΣΩΠΗ Α.Ε. - ΑΝΑΠΤΥΞΙΑΚΟΣ ΟΡΓΑΝΙΣΜΟΣ </t>
  </si>
  <si>
    <t>ΑΠΟΚΕΝΤΡΩΜΕΝΗ ΔΙΟΙΚΗΣΗ ΗΠΕΙΡΟΥ-ΔΥΤΙΚΗΣ ΜΑΚΕΔΟΝΙΑΣ</t>
  </si>
  <si>
    <t>ΠΕΡΙΦΕΡΕΙΑ ΔΥΤΙΚΗΣ ΜΑΚΕΔΟΝΙΑΣ</t>
  </si>
  <si>
    <t>ΝΟΜΙΚΑ ΠΡΟΣΩΠΑ ΙΔΙΩΤΙΚΟΥ ΔΙΚΑΙΟΥ</t>
  </si>
  <si>
    <t>ΩΔΕΙΟ ΦΛΩΡΙΝΑΣ ΠΕΡΙΦΕΡΕΙΑΣ ΔΥΤΙΚΗΣ ΜΑΚΕΔΟΝΙΑΣ</t>
  </si>
  <si>
    <t>ΑΠΟΚΕΝΤΡΩΜΕΝΗ ΔΙΟΙΚΗΣΗ ΘΕΣΣΑΛΙΑΣ-ΣΤΕΡΕΑΣ ΕΛΛΑΔΑΣ</t>
  </si>
  <si>
    <t>ΔΗΜΟΣ ΛΑΜΙΕΩΝ</t>
  </si>
  <si>
    <t>ΧΩΡΟΙ ΣΤΑΘΜΕΥΣΗΣ ΛΑΜΙΑΣ - ΜΟΝΟΜΕΤΟΧΙΚΗ ΔΗΜΟΤΙΚΗ ΑΝΩΝΥΜΗ ΕΤΑΙΡΕΙΑ</t>
  </si>
  <si>
    <t>ΑΠΟΚΕΝΤΡΩΜΕΝΗ ΔΙΟΙΚΗΣΗ ΠΕΛΟΠΟΝΝΗΣΟΥ,ΔΥΤΙΚΗΣ ΕΛΛΑΔΑΣ ΚΑΙ ΙΟΝΙΟΥ</t>
  </si>
  <si>
    <t>ΔΗΜΟΣ ΚΑΛΑΒΡΥΤΩΝ</t>
  </si>
  <si>
    <t>ΧΙΟΝΟΔΡΟΜΙΚΟ ΚΕΝΤΡΟ ΚΑΛΑΒΡΥΤΩΝ - ΑΝΩΝΥΜΗ ΕΤΑΙΡΕΙΑ ΟΤΑ</t>
  </si>
  <si>
    <t>ΑΠΟΚΕΝΤΡΩΜΕΝΗ ΔΙΟΙΚΗΣΗ ΜΑΚΕΔΟΝΙΑΣ-ΘΡΑΚΗΣ</t>
  </si>
  <si>
    <t>ΔΗΜΟΣ ΗΡΑΚΛΕΙΑΣ</t>
  </si>
  <si>
    <t>ΦΟΡΕΑΣ ΠΡΟΝΟΙΑΣ ΔΗΜΟΥ ΗΡΑΚΛΕΙΑΣ (ΦΟ.Π.Η.)</t>
  </si>
  <si>
    <t>ΑΠΟΚΕΝΤΡΩΜΕΝΗ ΔΙΟΙΚΗΣΗ ΑΤΤΙΚΗΣ</t>
  </si>
  <si>
    <t>ΔΗΜΟΣ ΠΑΙΑΝΙΑΣ</t>
  </si>
  <si>
    <t>ΦΟΡΕΑΣ ΚΟΙΝΩΝΙΚΗΣ ΠΡΟΣΤΑΣΙΑΣ ΚΑΙ ΠΑΙΔΕΙΑΣ ΔΗΜΟΥ ΠΑΙΑΝΙΑΣ</t>
  </si>
  <si>
    <t>ΔΗΜΟΣ ΤΡΙΦΥΛΙΑΣ</t>
  </si>
  <si>
    <t>ΦΟΡΕΑΣ ΚΟΙΝΩΝΙΚΗΣ ΠΡΟΣΤΑΣΙΑΣ - ΑΛΛΗΛΕΓΓΥΗΣ - ΠΟΛΙΤΙΣΜΟΥ ΔΗΜΟΥ ΤΡΙΦΥΛΙΑΣ</t>
  </si>
  <si>
    <t>ΔΗΜΟΣ ΠΥΛΟΥ-ΝΕΣΤΟΡΟΣ</t>
  </si>
  <si>
    <t>ΦΟΡΕΑΣ ΚΟΙΝΩΝΙΚΗΣ ΜΕΡΙΜΝΑΣ ΚΑΙ ΑΘΛΗΤΙΣΜΟΥ ΔΗΜΟΥ ΠΥΛΟΥ - ΝΕΣΤΟΡΟΣ "ΑΛΛΗΛΕΓΓΥΗ"</t>
  </si>
  <si>
    <t>ΦΟΡΕΑΣ ΔΙΑΧΕΙΡΙΣΗΣ ΣΤΕΡΕΩΝ ΑΠΟΒΛΗΤΩΝ ΛΟΚΡΙΔΑΣ</t>
  </si>
  <si>
    <t>ΔΗΜΟΣ ΣΥΡΟΥ-ΕΡΜΟΥΠΟΛΗΣ</t>
  </si>
  <si>
    <t>ΦΟΡΕΙΣ ΟΤΑ</t>
  </si>
  <si>
    <t>ΦΟΡΕΑΣ ΔΙΑΧΕΙΡΙΣΗΣ ΣΤΕΡΕΩΝ ΑΠΟΒΛΗΤΩΝ (ΦΟΔΣΑ) ΝΗΣΩΝ ΝΟΤΙΟΥ ΑΙΓΑΙΟΥ</t>
  </si>
  <si>
    <t>ΔΗΜΟΣ ΖΑΚΥΝΘΟΥ</t>
  </si>
  <si>
    <t>ΦΟΡΕΑΣ ΔΙΑΧΕΙΡΙΣΗΣ ΣΤΕΡΕΩΝ ΑΠΟΒΛΗΤΩΝ (ΦΟ.Δ.Σ.Α.) ΝΗΣΩΝ ΠΕΡΙΦΕΡΕΙΑΣ ΙΟΝΙΩΝ ΝΗΣΩΝ</t>
  </si>
  <si>
    <t>ΦΟΡΕΑΣ ΔΙΑΧΕΙΡΙΣΗΣ ΣΤΕΡΕΩΝ ΑΠΟΒΛΗΤΩΝ (ΦΟ.Δ.Σ.Α.) ΝΗΣΩΝ ΠΕΡΙΦΕΡΕΙΑΣ ΒΟΡΕΙΟΥ ΑΙΓΑΙΟΥ</t>
  </si>
  <si>
    <t>ΦΟΡΕΑΣ ΔΙΑΧΕΙΡΙΣΗΣ ΜΗΤΡΟΠΟΛΙΤΙΚΟΥ ΠΑΡΚΟΥ ΠΕΡΙΒΑΛΛΟΝΤΙΚΩΝ ΚΑΙ ΕΚΠΑΙΔΕΥΤΙΚΩΝ ΔΡΑΣΤΗΡΙΟΤΗΤΩΝ ΚΑΙ ΑΝΑΠΤΥΞΗΣ ΚΟΙΝΩΝΙΚΗΣ ΟΙΚΟΝΟΜΙΑΣ «ΑΝΤΩΝΗΣ ΤΡΙΤΣΗΣ»</t>
  </si>
  <si>
    <t>ΔΗΜΟΣ ΣΕΡΡΩΝ</t>
  </si>
  <si>
    <t>ΦΟΡΕΑΣ ΔΙΑΧΕΙΡΙΣΗΣ ΛΑΙΛΙΑ ΑΝΩΝΥΜΗ ΕΤΑΙΡΕΙΑ</t>
  </si>
  <si>
    <t>ΑΠΟΚΕΝΤΡΩΜΕΝΗ ΔΙΟΙΚΗΣΗ ΚΡΗΤΗΣ</t>
  </si>
  <si>
    <t>ΔΗΜΟΣ ΧΕΡΣΟΝΗΣΟΥ</t>
  </si>
  <si>
    <t>ΦΟΔΣΑ ΒΟΡΕΙΑΣ ΠΕΔΙΑΔΑΣ</t>
  </si>
  <si>
    <t>ΔΗΜΟΣ ΧΑΛΑΝΔΡΙΟΥ</t>
  </si>
  <si>
    <t>ΦΛΥΑ ΔΗΜΟΤΙΚΗ ΑΝΩΝΥΜΗ ΕΤΑΙΡΕΙΑ ΕΚΜΕΤΑΛΛΕΥΣΗΣ ΑΚΙΝΗΤΩΝ ΔΗΜΟΥ ΧΑΛΑΝΔΡΙΟΥ</t>
  </si>
  <si>
    <t>ΔΗΜΟΣ ΛΑΓΚΑΔΑ</t>
  </si>
  <si>
    <t>ΥΠΗΡΕΣΙΑ ΚΟΙΝΩΝΙΚΗΣ ΠΡΟΣΤΑΣΙΑΣ ΚΑΙ ΑΛΛΗΛΕΓΓΥΗΣ - ΑΘΛΗΤΙΣΜΟΥ - ΠΑΙΔΕΙΑΣ ΔΗΜΟΥ ΛΑΓΚΑΔΑ</t>
  </si>
  <si>
    <t>ΔΗΜΟΣ ΑΓΡΙΝΙΟΥ</t>
  </si>
  <si>
    <t>ΤΡΙΧΩΝΙΔΑ Α.Ε. - ΑΝΑΠΤΥΞΙΑΚΗ ΑΝΩΝΥΜΗ ΕΤΑΙΡΕΙΑ ΟΤΑ</t>
  </si>
  <si>
    <t>ΔΗΜΟΣ ΘΑΣΟΥ</t>
  </si>
  <si>
    <t>ΤΟΥΡΙΣΤΙΚΗΣ ΚΑΙ ΟΙΚΟΝΟΜΙΚΗΣ ΑΝΑΠΤΥΞΗΣ ΘΑΣΟΥ ΜΟΝΟΜΕΤΟΧΙΚΗ ΔΗΜΟΤΙΚΗ ΑΝΩΝΥΜΗ ΕΤΑΙΡΕΙΑ (ΘΑΣΟΣ ΔΗΜΟΤΙΚΗ Α.Ε.)</t>
  </si>
  <si>
    <t>ΔΗΜΟΣ ΘΗΡΑΣ</t>
  </si>
  <si>
    <t>ΤΟΥΡΙΣΤΙΚΗ ΜΟΝΟΜΕΤΟΧΙΚΗ ΔΗΜΟΤΙΚΗ ΑΝΩΝΥΜΗ ΕΤΑΙΡΕΙΑ ΑΞΙΟΠΟΙΗΣΗΣ ΔΗΜΟΤΙΚΩΝ ΑΚΙΝΗΤΩΝ (ΓΕΩΘΗΡΑ Μ.Α.Ε.)</t>
  </si>
  <si>
    <t>ΔΗΜΟΣ ΛΟΥΤΡΑΚΙΟΥ-ΠΕΡΑΧΩΡΑΣ-ΑΓΙΩΝ ΘΕΟΔΩΡΩΝ</t>
  </si>
  <si>
    <t>ΤΟΥΡΙΣΤΙΚΗ ΛΟΥΤΡΑΚΙΟΥ - ΑΝΩΝΥΜΗ ΕΤΑΙΡΕΙΑ ΟΤΑ</t>
  </si>
  <si>
    <t>ΔΗΜΟΣ ΑΛΕΞΑΝΔΡΟΥΠΟΛΗΣ</t>
  </si>
  <si>
    <t>ΤΟΥΡΙΣΤΙΚΗ ΙΑΜΑΤΙΚΗ ΕΠΙΧΕΙΡΗΣΗ ΔΗΜΟΥ ΑΛΕΞΑΝΔΡΟΥΠΟΛΗΣ Α.Ε. ΟΤΑ (ΤΙΕΔΑ Α.Ε.)</t>
  </si>
  <si>
    <t>ΔΗΜΟΣ ΑΚΤΙΟΥ-ΒΟΝΙΤΣΑΣ</t>
  </si>
  <si>
    <t>ΤΟΥΡΙΣΤΙΚΗ - ΕΠΕΝΔΥΤΙΚΗ ΔΗΜΟΤΙΚΗ ΑΝΩΝΥΜΗ ΕΤΑΙΡΕΙΑ ΔΗΜΟΥ ΑΚΤΙΟΥ - ΒΟΝΙΤΣΑΣ</t>
  </si>
  <si>
    <t>ΔΗΜΟΣ ΣΙΘΩΝΙΑΣ</t>
  </si>
  <si>
    <t>ΤΟΥΡΙΣΤΙΚΕΣ ΕΠΙΧΕΙΡΗΣΕΙΣ ΤΟΡΩΝΗΣ - ΔΗΜΟΤΙΚΗ ΑΝΩΝΥΜΗ ΕΤΑΙΡΕΙΑ ΔΗΜΟΥ ΣΙΘΩΝΙΑΣ</t>
  </si>
  <si>
    <t>ΤΗΛΕΘΕΡΜΑΝΣΗ ΜΕΓΑΛΟΠΟΛΗΣ - ΑΝΩΝΥΜΗ ΕΤΑΙΡΕΙΑ ΟΤΑ</t>
  </si>
  <si>
    <t>ΔΗΜΟΣ ΑΘΗΝΑΙΩΝ</t>
  </si>
  <si>
    <t>ΤΕΧΝΟΠΟΛΙΣ ΓΚΑΖΙ ΑΝΩΝΥΜΗ ΕΤΑΙΡΕΙΑ ΟΤΑ ΠΡΟΣΤΑΣΙΑΣ ΚΑΙ ΑΝΑΔΕΙΞΗΣ ΒΙΟΜΗΧΑΝΙΚΟΥ - ΑΡΧΑΙΟΛΟΓΙΚΟΥ ΠΑΡΚΟΥ ΑΘΗΝΩΝ (ΤΕΧΝΟΠΟΛΙΣ ΔΗΜΟΥ ΑΘΗΝΑΙΩΝ Α.Ε.)</t>
  </si>
  <si>
    <t>ΔΗΜΟΣ ΤΡΙΠΟΛΗΣ</t>
  </si>
  <si>
    <t>ΤΑΠ ΤΟΚ ΑΡΚΑΔΙΑ 2020 - ΑΣΤΙΚΗ ΜΗ ΚΕΡΔΟΣΚΟΠΙΚΗ ΕΤΑΙΡΕΙΑ</t>
  </si>
  <si>
    <t>ΔΗΜΟΣ ΜΥΛΟΠΟΤΑΜΟΥ</t>
  </si>
  <si>
    <t>ΣΦΑΓΕΙΑ ΜΥΛΟΠΟΤΑΜΟΥ ΡΕΘΥΜΝΗΣ - ΑΝΩΝΥΜΗ ΕΤΑΙΡΕΙΑ ΟΤΑ</t>
  </si>
  <si>
    <t>ΔΗΜΟΣ ΜΑΚΡΑΚΩΜΗΣ</t>
  </si>
  <si>
    <t>ΣΦΑΓΕΙΑ ΔΥΤΙΚΗΣ ΦΘΙΩΤΙΔΑΣ ΑΝΩΝΥΜΗ ΕΤΑΙΡΕΙΑ</t>
  </si>
  <si>
    <t>ΔΗΜΟΣ ΕΜΜΑΝΟΥΗΛ ΠΑΠΠΑ</t>
  </si>
  <si>
    <t>ΣΦΑΓΕΙΑ ΔΗΜΟΥ ΣΤΡΥΜΩΝΑ ΑΝΩΝΥΜΗ ΕΤΑΙΡΕΙΑ ΟΤΑ</t>
  </si>
  <si>
    <t>ΔΗΜΟΣ ΣΟΦΑΔΩΝ</t>
  </si>
  <si>
    <t>ΣΥΝΔΕΣΜΟΣ ΥΔΡΕΥΣΗΣ ΣΜΟΚΟΒΟΥ</t>
  </si>
  <si>
    <t>ΔΗΜΟΣ ΠΡΕΒΕΖΑΣ</t>
  </si>
  <si>
    <t>ΣΥΝΔΕΣΜΟΣ ΥΔΡΕΥΣΗΣ ΠΡΕΒΕΖΑΣ - ΦΙΛΙΠΠΙΑΔΑΣ - ΛΟΥΡΟΥ Κ.ΛΠ.</t>
  </si>
  <si>
    <t>ΔΗΜΟΣ ΔΙΔΥΜΟΤΕΙΧΟΥ</t>
  </si>
  <si>
    <t>ΣΥΝΔΕΣΜΟΣ ΥΔΡΕΥΣΗΣ ΠΟΙΜΕΝΙΚΟΥ - ΑΜΠΕΛΑΚΙΩΝ</t>
  </si>
  <si>
    <t>ΔΗΜΟΣ ΑΡΤΑΙΩΝ</t>
  </si>
  <si>
    <t>ΣΥΝΔΕΣΜΟΣ ΥΔΡΕΥΣΗΣ ΠΕΔΙΝΩΝ ΚΑΙ ΗΜΙΟΡΕΙΝΩΝ ΔΗΜΩΝ Ν. ΑΡΤΑΣ</t>
  </si>
  <si>
    <t>ΣΥΝΔΕΣΜΟΣ ΥΔΡΕΥΣΗΣ ΟΤΑ ΝΟΜΟΥ ΦΘΙΩΤΙΔΑΣ ΑΠΟ ΠΗΓΕΣ "ΚΑΝΑΛΙΑ" ΠΥΡΓΟΥ ΥΠΑΤΗΣ</t>
  </si>
  <si>
    <t>ΔΗΜΟΣ ΕΟΡΔΑΙΑΣ</t>
  </si>
  <si>
    <t>ΣΥΝΔΕΣΜΟΣ ΥΔΡΕΥΣΗΣ ΟΛΥΜΠΙΑΔΑΣ - ΓΑΛΑΤΕΙΑΣ - ΑΝΑΡΓΥΡΩΝ</t>
  </si>
  <si>
    <t>ΔΗΜΟΣ ΙΩΑΝΝΙΤΩΝ</t>
  </si>
  <si>
    <t>ΣΥΝΔΕΣΜΟΣ ΥΔΡΕΥΣΗΣ ΛΕΚΑΝΟΠΕΔΙΟΥ ΙΩΑΝΝΙΝΩΝ</t>
  </si>
  <si>
    <t>ΔΗΜΟΣ ΓΕΩΡΓΙΟΥ ΚΑΡΑΙΣΚΑΚΗ</t>
  </si>
  <si>
    <t>ΣΥΝΔΕΣΜΟΣ ΥΔΡΕΥΣΗΣ ΚΟΙΝΟΤΗΤΩΝ ΔΙΑΣΕΛΛΟΥ, ΔΗΜΑΡΙΟΥ, ΜΕΓΑΡΧΗΣ, ΠΕΤΡΑΣ, ΦΩΤΕΙΝΟΥ ΝΟΜΟΥ ΑΡΤΑΣ</t>
  </si>
  <si>
    <t>ΔΗΜΟΣ ΛΙΜΝΗΣ ΠΛΑΣΤΗΡΑ</t>
  </si>
  <si>
    <t>ΣΥΝΔΕΣΜΟΣ ΥΔΡΕΥΣΗΣ ΚΑΤΑΦΥΓΙΟΥ - ΛΑΜΠΕΡΟΥ Ν. ΚΑΡΔΙΤΣΑΣ</t>
  </si>
  <si>
    <t>ΔΗΜΟΣ ΛΕΥΚΑΔΑΣ</t>
  </si>
  <si>
    <t>ΣΥΝΔΕΣΜΟΣ ΥΔΡΕΥΣΗΣ ΔΗΜΩΝ ΛΕΥΚΑΔΑΣ ΚΑΙ ΑΙΤΩΛΟΑΚΑΡΝΑΝΙΑΣ</t>
  </si>
  <si>
    <t>ΔΗΜΟΣ ΚΑΛΑΜΑΤΑΣ</t>
  </si>
  <si>
    <t>ΣΥΝΔΕΣΜΟΣ ΥΔΡΕΥΣΗΣ ΔΗΜΩΝ ΚΑΛΑΜΑΤΑΣ - ΜΕΣΣΗΝΗΣ ΚΑΙ ΚΟΙΝΟΤΗΤΩΝ ΠΕΡΙΟΧΗΣ ΚΑΛΑΜΑΤΑΣ</t>
  </si>
  <si>
    <t>ΔΗΜΟΣ ΚΑΡΔΙΤΣΑΣ</t>
  </si>
  <si>
    <t>ΣΥΝΔΕΣΜΟΣ ΥΔΡΕΥΣΗΣ ΔΗΜΟΥ ΚΑΡΔΙΤΣΑΣ ΚΑΙ ΛΟΙΠΩΝ ΔΗΜΩΝ</t>
  </si>
  <si>
    <t>ΔΗΜΟΣ ΓΡΕΒΕΝΩΝ</t>
  </si>
  <si>
    <t>ΣΥΝΔΕΣΜΟΣ ΥΔΡΕΥΣΗΣ ΔΗΜΟΥ ΓΡΕΒΕΝΩΝ ΚΑΙ ΚΟΙΝΟΤΗΤΩΝ ΝΟΜΟΥ ΓΡΕΒΕΝΩΝ</t>
  </si>
  <si>
    <t>ΔΗΜΟΣ ΑΛΕΞΑΝΔΡΕΙΑΣ</t>
  </si>
  <si>
    <t>ΣΥΝΔΕΣΜΟΣ ΥΔΡΕΥΣΗΣ ΔΗΜΟΥ ΑΛΕΞΑΝΔΡΕΙΑΣ ΚΑΙ ΚΟΙΝΟΤΗΤΩΝ Ν. ΗΜΑΘΙΑΣ</t>
  </si>
  <si>
    <t>ΔΗΜΟΣ ΑΝΔΡΑΒΙΔΑΣ-ΚΥΛΛΗΝΗΣ</t>
  </si>
  <si>
    <t>ΣΥΝΔΕΣΜΟΣ ΥΔΡΕΥΣΗΣ "Ο ΠΗΝΕΙΟΣ"</t>
  </si>
  <si>
    <t>ΣΥΝΔΕΣΜΟΣ ΥΔΡΕΥΣΗΣ "ΚΑΠΕΤΑΝ ΤΕΛΛΟΣ ΑΓΡΑΣ"</t>
  </si>
  <si>
    <t>ΔΗΜΟΣ ΚΑΛΑΜΑΡΙΑΣ</t>
  </si>
  <si>
    <t>ΣΥΝΔΕΣΜΟΣ ΠΡΟΣΤΑΣΙΑΣ ΚΑΙ ΠΕΡΙΘΑΛΨΗΣ ΑΔΕΣΠΟΤΩΝ ΖΩΩΝ ΑΝΑΤΟΛΙΚΗΣ ΘΕΣΣΑΛΟΝΙΚΗΣ (ΣΥ.Π.ΚΑΙ Π.Α.Ζ.Α.Θ.) ΝΟΜΟΥ ΘΕΣΣΑΛΟΝΙΚΗΣ</t>
  </si>
  <si>
    <t>ΣΥΝΔΕΣΜΟΣ ΠΡΟΣΤΑΣΙΑΣ ΚΑΙ ΟΡΘΟΛΟΓΙΚΗΣ ΑΝΑΠΤΥΞΗΣ ΚΟΡΙΝΘΙΑΚΟΥ ΚΟΛΠΟΥ (Σ.Π.Ο.Α.Κ.) «Ο ΑΡΙΩΝ»</t>
  </si>
  <si>
    <t>ΔΗΜΟΣ ΗΛΙΟΥΠΟΛΕΩΣ</t>
  </si>
  <si>
    <t>ΣΥΝΔΕΣΜΟΣ ΠΡΟΣΤΑΣΙΑΣ ΚΑΙ ΑΝΑΠΤΥΞΗΣ ΤΟΥ ΥΜΗΤΤΟΥ (Σ.Π.Α.Υ.)</t>
  </si>
  <si>
    <t>ΔΗΜΟΣ ΚΕΝΤΡΙΚΗΣ ΚΕΡΚΥΡΑΣ ΚΑΙ ΔΙΑΠΟΝΤΙΩΝ ΝΗΣΩΝ</t>
  </si>
  <si>
    <t>ΣΥΝΔΕΣΜΟΣ ΠΟΛΙΤΙΣΜΟΥ, ΑΘΛΗΤΙΣΜΟΥ ΚΑΙ ΠΕΡΙΒΑΛΛΟΝΤΟΣ ΚΕΡΚΥΡΑΣ (ΣΥ.Π.Α.Π. ΚΕΡΚΥΡΑΣ)</t>
  </si>
  <si>
    <t>ΔΗΜΟΣ ΚΕΝΤΡΙΚΩΝ ΤΖΟΥΜΕΡΚΩΝ</t>
  </si>
  <si>
    <t>ΣΥΝΔΕΣΜΟΣ ΟΡΕΙΝΩΝ ΔΗΜΩΝ ΠΕΡΙΟΧΗΣ ΚΕΝΤΡΙΚΩΝ ΤΖΟΥΜΕΡΚΩΝ ΚΑΙ ΓΕΩΡΓΙΟΥ ΚΑΡΑΙΣΚΑΚΗ ΑΠΟ ΠΗΓΕΣ ΒΡΥΖΟΚΑΛΑΜΟΥ</t>
  </si>
  <si>
    <t>ΔΗΜΟΣ ΩΡΑΙΟΚΑΣΤΡΟΥ</t>
  </si>
  <si>
    <t>ΣΥΝΔΕΣΜΟΣ Ο.Τ.Α. ΔΥΤΙΚΗΣ ΘΕΣΣΑΛΟΝΙΚΗΣ ΓΙΑ ΤΗΝ ΜΕΡΙΜΝΑ ΑΔΕΣΠΟΤΩΝ ΖΩΩΝ "Η ΑΛΚΥΟΝΙΔΑ"</t>
  </si>
  <si>
    <t>ΣΥΝΔΕΣΜΟΣ ΚΟΙΝΩΝΙΚΗΣ ΠΡΟΣΤΑΣΙΑΣ ΚΑΙ ΑΛΛΗΛΕΓΓΥΗΣ ΚΕΡΚΥΡΑΣ (ΣΥ.ΚΟΙ.Π.Α. ΚΕΡΚΥΡΑΣ)</t>
  </si>
  <si>
    <t>ΣΥΝΔΕΣΜΟΣ ΚΟΙΝΩΝΙΚΗΣ ΠΡΟΣΤΑΣΙΑΣ ΚΑΙ ΑΛΛΗΛΕΓΓΥΗΣ ΔΗΜΩΝ ΜΥΤΙΛΗΝΗΣ ΚΑΙ ΔΥΤΙΚΗΣ ΛΕΣΒΟΥ</t>
  </si>
  <si>
    <t>ΔΗΜΟΣ ΔΩΡΙΔΟΣ</t>
  </si>
  <si>
    <t>ΣΥΝΔΕΣΜΟΣ ΔΙΑΧΕΙΡΙΣΗΣ ΣΦΑΓΕΙΩΝ ΛΙΔΟΡΙΚΙΟΥ</t>
  </si>
  <si>
    <t>ΔΗΜΟΣ ΒΟΛΟΥ</t>
  </si>
  <si>
    <t>ΣΥΝΔΕΣΜΟΣ ΔΙΑΧΕΙΡΙΣΗΣ ΣΤΕΡΕΩΝ ΑΠΟΒΛΗΤΩΝ Ν. ΜΑΓΝΗΣΙΑΣ</t>
  </si>
  <si>
    <t>ΣΥΝΔΕΣΜΟΣ ΔΙΑΧΕΙΡΙΣΗΣ ΣΤΕΡΕΩΝ ΑΠΟΒΛΗΤΩΝ Ν. ΚΕΡΚΥΡΑΣ</t>
  </si>
  <si>
    <t>ΔΗΜΟΣ ΠΗΝΕΙΟΥ</t>
  </si>
  <si>
    <t>ΣΥΝΔΕΣΜΟΣ ΔΙΑΧΕΙΡΙΣΗΣ ΣΤΕΡΕΩΝ ΑΠΟΒΛΗΤΩΝ Ν. ΗΛΕΙΑΣ</t>
  </si>
  <si>
    <t>ΔΗΜΟΣ ΙΕΡΑΣ ΠΟΛΗΣ ΜΕΣΟΛΟΓΓΙΟΥ</t>
  </si>
  <si>
    <t>ΣΥΝΔΕΣΜΟΣ ΔΙΑΧΕΙΡΙΣΗΣ ΣΤΕΡΕΩΝ ΑΠΟΒΛΗΤΩΝ 4ΗΣ Γ.Ε. Ν. ΑΙΤΩΛΟΑΚΑΡΝΑΝΙΑΣ</t>
  </si>
  <si>
    <t>ΔΗΜΟΣ ΝΑΥΠΑΚΤΙΑΣ</t>
  </si>
  <si>
    <t>ΣΥΝΔΕΣΜΟΣ ΔΙΑΧΕΙΡΙΣΗΣ ΣΤΕΡΕΩΝ ΑΠΟΒΛΗΤΩΝ 1ΗΣ Γ.Ε. Ν. ΑΙΤΩΛΟΑΚΑΡΝΑΝΙΑΣ</t>
  </si>
  <si>
    <t>ΣΥΝΔΕΣΜΟΣ ΔΙΑΧΕΙΡΙΣΗΣ ΣΤΕΡΕΩΝ ΑΠΟΒΛΗΤΩΝ (ΣΥ.ΔΙ.Σ.Α.) Ν. ΛΕΥΚΑΔΑΣ</t>
  </si>
  <si>
    <t>ΔΗΜΟΣ ΔΥΤΙΚΗΣ ΑΧΑΙΑΣ</t>
  </si>
  <si>
    <t>ΣΥΝΔΕΣΜΟΣ ΔΙΑΧΕΙΡΙΣΗΣ ΣΤΕΡΕΩΝ ΑΠΟΒΛΗΤΩΝ (ΣΥ.ΔΙ.Σ.Α.) Ν. ΑΧΑΙΑΣ</t>
  </si>
  <si>
    <t>ΔΗΜΟΣ ΑΡΧΑΝΩΝ-ΑΣΤΕΡΟΥΣΙΩΝ</t>
  </si>
  <si>
    <t>ΣΥΝΔΕΣΜΟΣ ΔΙΑΧΕΙΡΙΣΗΣ ΠΕΡΙΒΑΛΛΟΝΤΟΣ ΔΗΜΩΝ Ν. ΚΑΖΑΝΤΖΑΚΗ - ΑΡΧΑΝΩΝ - ΤΕΜΕΝΟΥΣ</t>
  </si>
  <si>
    <t>ΔΗΜΟΣ ΞΑΝΘΗΣ</t>
  </si>
  <si>
    <t>ΣΥΝΔΕΣΜΟΣ ΔΙΑΧΕΙΡΙΣΗΣ ΑΠΟΡΡΙΜΜΑΤΩΝ Ν. ΞΑΝΘΗΣ</t>
  </si>
  <si>
    <t>ΣΥΝΔΕΣΜΟΣ ΔΗΜΩΝ ΤΡΙΠΟΛΗΣ ΚΑΙ ΓΟΡΤΥΝΙΑΣ ΥΔΑΤΙΚΩΝ ΕΡΓΩΝ ΜΕΘΥΔΡΙΟΥ</t>
  </si>
  <si>
    <t>ΔΗΜΟΣ ΚΕΡΑΤΣΙΝΙΟΥ-ΔΡΑΠΕΤΣΩΝΑΣ</t>
  </si>
  <si>
    <t>ΣΥΝΔΕΣΜΟΣ ΔΗΜΩΝ ΚΟΙΜΗΤΗΡΙΟΥ ΣΧΙΣΤΟΥ (ΣΥΝ.ΔΗ.ΚΟΣ)</t>
  </si>
  <si>
    <t>ΣΥΝΔΕΣΜΟΣ ΔΗΜΩΝ Π.Ε. ΚΑΡΔΙΤΣΑΣ (ΣΥ.ΔΗ.Π.Ε.Κ.)</t>
  </si>
  <si>
    <t>ΔΗΜΟΣ ΚΑΛΛΙΘΕΑΣ</t>
  </si>
  <si>
    <t>ΣΥΝΔΕΣΜΟΣ ΔΗΜΩΝ ΝΟΤΙΟΥ ΑΤΤΙΚΗΣ "Σ.υ.Δ.Ν.Α"</t>
  </si>
  <si>
    <t>ΔΗΜΟΣ ΓΛΥΦΑΔΑΣ</t>
  </si>
  <si>
    <t>ΣΥΝΔΕΣΜΟΣ ΔΗΜΩΝ ΜΗΤΡΟΠΟΛΙΤΙΚΟΥ ΠΟΛΟΥ (ΣΥ.Δ.ΜΗ.Π.)</t>
  </si>
  <si>
    <t>ΣΥΝΔΕΣΜΟΣ ΔΗΜΩΝ ΚΑΙ ΚΟΙΝΟΤΗΤΩΝ ΓΙΑ ΤΗΝ ΠΡΟΣΤΑΣΙΑ ΚΑΙ ΤΗΝ ΑΝΑΠΤΥΞΗ ΤΗΣ ΠΑΡΝΗΘΑΣ (ΣΥΝ.ΠΑ.)</t>
  </si>
  <si>
    <t>ΔΗΜΟΣ ΘΕΣΣΑΛΟΝΙΚΗΣ</t>
  </si>
  <si>
    <t>ΣΥΝΔΕΣΜΟΣ ΔΗΜΩΝ ΙΑΜΑΤΙΚΩΝ ΠΗΓΩΝ ΕΛΛΑΔΑΣ</t>
  </si>
  <si>
    <t>ΣΥΝΔΕΣΜΟΣ ΔΗΜΩΝ ΗΛΕΙΑΚΟΥ ΚΑΜΠΟΥ</t>
  </si>
  <si>
    <t>ΔΗΜΟΣ ΚΟΡΔΕΛΙΟΥ-ΕΥΟΣΜΟΥ</t>
  </si>
  <si>
    <t>ΣΥΝΔΕΣΜΟΣ ΔΗΜΩΝ ΔΥΤΙΚΗΣ ΘΕΣΣΑΛΟΝΙΚΗΣ</t>
  </si>
  <si>
    <t>ΔΗΜΟΣ ΦΙΛΟΘΕΗΣ-ΨΥΧΙΚΟΥ</t>
  </si>
  <si>
    <t>ΣΥΝΔΕΣΜΟΣ ΔΗΜΩΝ ΓΙΑ ΤΗΝ ΠΡΟΣΤΑΣΙΑ ΚΑΙ ΤΗΝ ΑΝΑΠΛΑΣΗ ΤΩΝ ΤΟΥΡΚΟΒΟΥΝΙΩΝ</t>
  </si>
  <si>
    <t>ΔΗΜΟΣ ΠΕΝΤΕΛΗΣ</t>
  </si>
  <si>
    <t>ΣΥΝΔΕΣΜΟΣ ΔΗΜΩΝ ΓΙΑ ΤΗΝ ΠΡΟΣΤΑΣΙΑ ΚΑΙ ΤΗΝ ΑΝΑΠΛΑΣΗ ΤΟΥ ΠΕΝΤΕΛΙΚΟΥ (Σ.Π.Α.Π.)</t>
  </si>
  <si>
    <t>ΔΗΜΟΣ ΙΛΙΟΥ</t>
  </si>
  <si>
    <t>ΣΥΝΔΕΣΜΟΣ ΓΙΑ ΤΗΝ ΙΔΡΥΣΗ ΚΟΙΝΟΥ ΝΕΚΡΟΤΑΦΕΙΟΥ ΟΤΑ ΔΙΑΜΕΡΙΣΜΑΤΟΣ ΔΥΤΙΚΗΣ ΑΤΤΙΚΗΣ</t>
  </si>
  <si>
    <t>ΣΥΝΔΕΣΜΟΣ ΓΙΑ ΤΗ ΒΙΩΣΙΜΗ ΑΝΑΠΤΥΞΗ ΤΩΝ ΠΟΛΕΩΝ (Σ.Β.Α.Π.)</t>
  </si>
  <si>
    <t>ΣΥΝΔΕΣΜΟΣ ΑΠΟΧΕΤΕΥΣΗΣ ΑΝΔΡΑΒΙΔΑΣ, ΛΕΧΑΙΝΩΝ, ΚΑΣΤΡΟΥ, ΚΥΛΛΗΝΗΣ, ΤΡΑΓΑΝΟΥ «Ο ΗΡΑΚΛΗΣ»</t>
  </si>
  <si>
    <t>ΣΠΗΛΑΙΟ ΠΕΡΑΜΑΤΟΣ ΙΩΑΝΝΙΝΩΝ</t>
  </si>
  <si>
    <t>ΔΗΜΟΣ ΣΙΝΤΙΚΗΣ</t>
  </si>
  <si>
    <t>ΣΙΝΤΙΚΗ Δ.Α.Ε. (ΔΗΜΟΤΙΚΗ ΑΝΩΝΥΜΗ ΕΤΑΙΡΕΙΑ)</t>
  </si>
  <si>
    <t>ΔΗΜΟΣ ΗΡΑΚΛΕΙΟΥ ΑΤΤΙΚΗΣ</t>
  </si>
  <si>
    <t>ΣΑΙΤΑ ΔΗΜΟΤΙΚΗ - ΑΝΑΠΤΥΞΙΑΚΗ ΕΜΠΟΡΙΚΗ - ΦΩΤΙΣΜΟΣ - ΣΗΜΑΝΣΗ ΑΝΩΝΥΜΗ ΕΤΑΙΡΕΙΑ</t>
  </si>
  <si>
    <t>ΡΑΔΙΟΤΗΛΕΟΠΤΙΚΗ ΕΠΙΧΕΙΡΗΣΗ ΔΗΜΟΥ ΣΥΡΟΥ-ΕΡΜΟΥΠΟΛΗΣ (Ρ.Ε.ΔΗ.Σ.Ε.)</t>
  </si>
  <si>
    <t>ΠΡΟΤΥΠΟΣ ΔΗΜΟΤΙΚΟΣΥΝΕΤΑΙΡΙΣΤΙΚΗ ΑΛΙΕΥΤΙΚΗ ΕΠΙΧΕΙΡΗΣΗ ΠΡΕΒΕΖΑΣ (ΠΡΕΒΕΖΑ Α.Ε.)</t>
  </si>
  <si>
    <t>ΔΗΜΟΣ ΗΓΟΥΜΕΝΙΤΣΑΣ</t>
  </si>
  <si>
    <t>ΠΡΟΣΧΟΛΙΚΗ ΑΓΩΓΗ, ΚΟΙΝΩΝΙΚΗ ΠΡΟΣΤΑΣΙΑ ΚΑΙ ΠΟΛΙΤΙΣΜΟΣ ΔΗΜΟΥ ΗΓΟΥΜΕΝΙΤΣΑΣ</t>
  </si>
  <si>
    <t>ΠΡΟΝΟΙΑ ΚΑΙ ΑΓΩΓΗ ΔΗΜΟΥ ΣΙΝΤΙΚΗΣ</t>
  </si>
  <si>
    <t>ΔΗΜΟΣ ΧΙΟΥ</t>
  </si>
  <si>
    <t>ΠΡΟΜΗΘΕΥΤΙΚΗ ΟΜΗΡΟΥΠΟΛΗΣ - ΑΝΩΝΥΜΗ ΕΤΑΙΡΕΙΑ ΟΤΑ</t>
  </si>
  <si>
    <t>ΠΟΛΥΔΥΝΑΜΟ ΚΕΝΤΡΟ ΚΟΙΝΩΝΙΚΗΣ ΠΑΡΕΜΒΑΣΗΣ ΝΟΜΟΥ ΚΥΚΛΑΔΩΝ</t>
  </si>
  <si>
    <t>ΠΟΛΙΤΙΣΤΙΚΟΣ, ΑΘΛΗΤΙΚΟΣ ΚΑΙ ΤΟΥΡΙΣΤΙΚΟΣ ΟΡΓΑΝΙΣΜΟΣ ΔΗΜΟΥ ΚΑΡΥΣΤΟΥ "ΑΝΕΜΟΠΥΛΕΣ"</t>
  </si>
  <si>
    <t>ΔΗΜΟΣ ΔΡΑΜΑΣ</t>
  </si>
  <si>
    <t>ΠΟΛΙΤΙΣΤΙΚΟΣ ΟΡΓΑΝΙΣΜΟΣ - ΦΕΣΤΙΒΑΛ ΤΑΙΝΙΩΝ ΜΙΚΡΟΥ ΜΗΚΟΥΣ ΔΡΑΜΑΣ</t>
  </si>
  <si>
    <t>ΔΗΜΟΣ ΝΟΤΙΟΥ ΠΗΛΙΟΥ</t>
  </si>
  <si>
    <t>ΠΟΛΙΤΙΣΤΙΚΟΣ ΚΑΙ ΑΘΛΗΤΙΚΟΣ ΟΡΓΑΝΙΣΜΟΣ ΔΗΜΟΥ ΝΟΤΙΟΥ ΠΗΛΙΟΥ</t>
  </si>
  <si>
    <t>ΔΗΜΟΣ ΝΕΑΣ ΣΜΥΡΝΗΣ</t>
  </si>
  <si>
    <t>ΠΟΛΙΤΙΣΤΙΚΟΣ ΚΑΙ ΑΘΛΗΤΙΚΟΣ ΟΡΓΑΝΙΣΜΟΣ ΔΗΜΟΥ ΝΕΑΣ ΣΜΥΡΝΗΣ</t>
  </si>
  <si>
    <t>ΔΗΜΟΣ ΓΑΛΑΤΣΙΟΥ</t>
  </si>
  <si>
    <t>ΠΟΛΙΤΙΣΤΙΚΟΣ ΚΑΙ ΑΘΛΗΤΙΚΟΣ ΟΡΓΑΝΙΣΜΟΣ ΔΗΜΟΥ ΓΑΛΑΤΣΙΟΥ "ΒΑΣΙΛΗΣ ΠΑΠΑΔΙΟΝΥΣΙΟΥ"</t>
  </si>
  <si>
    <t>ΔΗΜΟΣ ΒΡΙΛΗΣΣΙΩΝ</t>
  </si>
  <si>
    <t>ΠΟΛΙΤΙΣΤΙΚΟΣ ΚΑΙ ΑΘΛΗΤΙΚΟΣ ΟΡΓΑΝΙΣΜΟΣ ΔΗΜΟΥ ΒΡΙΛΗΣΣΙΩΝ</t>
  </si>
  <si>
    <t>ΔΗΜΟΣ ΑΓΙΑΣ ΠΑΡΑΣΚΕΥΗΣ</t>
  </si>
  <si>
    <t>ΠΟΛΙΤΙΣΤΙΚΟΣ ΚΑΙ ΑΘΛΗΤΙΚΟΣ ΟΡΓΑΝΙΣΜΟΣ ΔΗΜΟΥ ΑΓΙΑΣ ΠΑΡΑΣΚΕΥΗΣ</t>
  </si>
  <si>
    <t>ΠΟΛΙΤΙΣΤΙΚΟΣ ΑΘΛΗΤΙΚΟΣ ΟΡΓΑΝΙΣΜΟΣ ΔΗΜΟΥ ΗΛΙΟΥΠΟΛΗΣ (Π.Α.Ο.Δ.ΗΛ.) "ΓΡΗΓΟΡΗΣ ΓΡΗΓΟΡΙΟΥ"</t>
  </si>
  <si>
    <t>ΔΗΜΟΣ ΑΓΙΟΥ ΝΙΚΟΛΑΟΥ</t>
  </si>
  <si>
    <t>ΠΟΛΙΤΙΣΤΙΚΟΣ ΑΘΛΗΤΙΚΟΣ ΟΡΓΑΝΙΣΜΟΣ ΔΗΜΟΥ ΑΓΙΟΥ ΝΙΚΟΛΑΟΥ (Π.Α.Ο.Δ.Α.Ν.)</t>
  </si>
  <si>
    <t>ΠΟΛΙΤΙΣΤΙΚΟΣ ΑΘΛΗΤΙΚΟΣ ΚΑΙ ΚΟΙΝΩΝΙΚΟΣ ΟΡΓΑΝΙΣΜΟΣ ΔΗΜΟΥ ΜΥΚΟΝΟΥ "ΓΕΩΡΓΙΟΣ ΑΞΙΩΤΗΣ"</t>
  </si>
  <si>
    <t>ΠΟΛΙΤΙΣΤΙΚΟΣ - ΑΘΛΗΤΙΚΟΣ ΟΡΓΑΝΙΣΜΟΣ ΔΗΜΟΥ ΠΑΙΑΝΙΑΣ</t>
  </si>
  <si>
    <t>ΔΗΜΟΣ ΜΕΓΑΝΗΣΙΟΥ</t>
  </si>
  <si>
    <t>ΠΟΛΙΤΙΣΤΙΚΟ ΚΕΝΤΡΟ ΤΑΦΙΩΝ ΔΗΜΟΥ ΜΕΓΑΝΗΣΙΟΥ</t>
  </si>
  <si>
    <t>ΔΗΜΟΣ ΣΙΦΝΟΥ</t>
  </si>
  <si>
    <t>ΠΟΛΙΤΙΣΤΙΚΟ ΚΕΝΤΡΟ ΣΙΦΝΟΥ "ΜΑΡΙΑΝΘΗ ΣΙΜΟΥ"</t>
  </si>
  <si>
    <t>ΔΗΜΟΣ ΠΑΛΑΙΟΥ ΦΑΛΗΡΟΥ</t>
  </si>
  <si>
    <t>ΠΟΛΙΤΙΣΤΙΚΟ ΚΑΙ ΑΘΛΗΤΙΚΟ ΚΕΝΤΡΟ ΔΗΜΟΥ ΠΑΛΑΙΟΥ ΦΑΛΗΡΟΥ</t>
  </si>
  <si>
    <t>ΠΟΛΙΤΙΣΤΙΚΟ ΚΑΙ ΑΘΛΗΤΙΚΟ ΚΕΝΤΡΟ ΔΗΜΟΥ ΚΕΝΤΡΙΚΩΝ ΤΖΟΥΜΕΡΚΩΝ</t>
  </si>
  <si>
    <t>ΔΗΜΟΣ ΠΑΞΩΝ</t>
  </si>
  <si>
    <t>ΠΟΛΙΤΙΣΤΙΚΕΣ ΚΑΙ ΚΑΛΛΙΤΕΧΝΙΚΕΣ ΕΚΔΗΛΩΣΕΙΣ ΠΑΞΩΝ - "Ο ΠΟΣΕΙΔΩΝ"</t>
  </si>
  <si>
    <t>ΔΗΜΟΣ ΞΗΡΟΜΕΡΟΥ</t>
  </si>
  <si>
    <t>ΠΟΛΙΤΙΣΜΟΣ, ΠΕΡΙΒΑΛΛΟΝ ΚΑΙ ΑΘΛΗΤΙΣΜΟΣ, ΠΑΙΔΕΙΑ ΚΑΙ ΚΟΙΝΩΝΙΚΗ ΠΡΟΝΟΙΑ ΣΤΟ ΔΗΜΟ ΞΗΡΟΜΕΡΟΥ</t>
  </si>
  <si>
    <t>ΔΗΜΟΣ ΤΟΠΕΙΡΟΥ</t>
  </si>
  <si>
    <t>ΠΟΛΙΤΙΣΜΟΣ, ΠΑΙΔΕΙΑ, ΑΘΛΗΤΙΣΜΟΣ ΚΑΙ ΠΕΡΙΒΑΛΛΟΝ (Π.Π.Α.Π.) ΔΗΜΟΥ ΤΟΠΕΙΡΟΥ</t>
  </si>
  <si>
    <t>ΠΟΛΙΤΙΣΜΟΣ, ΠΑΙΔΕΙΑ, ΑΘΛΗΤΙΣΜΟΣ ΚΑΙ ΚΟΙΝΩΝΙΚΗ ΠΡΟΣΤΑΣΙΑ ΔΗΜΟΥ ΑΙΓΙΑΛΕΙΑΣ</t>
  </si>
  <si>
    <t>ΔΗΜΟΣ ΚΑΡΠΑΘΟΥ</t>
  </si>
  <si>
    <t>ΠΟΛΙΤΙΣΜΙΚΟΣ ΟΡΓΑΝΙΣΜΟΣ ΟΛΥΜΠΟΥ ΚΑΡΠΑΘΟΥ</t>
  </si>
  <si>
    <t>ΔΗΜΟΣ ΧΑΝΙΩΝ</t>
  </si>
  <si>
    <t>ΠΝΕΥΜΑΤΙΚΟ ΚΕΝΤΡΟ ΧΑΝΙΩΝ</t>
  </si>
  <si>
    <t>ΔΗΜΟΣ ΤΗΝΟΥ</t>
  </si>
  <si>
    <t>ΠΝΕΥΜΑΤΙΚΟ ΚΕΝΤΡΟ ΠΑΝΟΡΜΟΥ ΤΗΝΟΥ "ΓΙΑΝΝΟΥΛΗΣ ΧΑΛΕΠΑΣ"</t>
  </si>
  <si>
    <t>ΠΝΕΥΜΑΤΙΚΟ ΚΕΝΤΡΟ ΘΡΑΚΟΜΑΚΕΔΟΝΩΝ</t>
  </si>
  <si>
    <t>ΠΝΕΥΜΑΤΙΚΟ ΚΕΝΤΡΟ ΕΡΕΥΝΑΣ ΚΑΙ ΜΕΛΕΤΗΣ ΤΟΥ ΜΙΚΡΑΣΙΑΤΙΚΟΥ ΠΟΛΙΤΙΣΜΟΥ ΤΗΣ ΧΕΡΣΟΝΗΣΟΥ ΤΗΣ ΕΡΥΘΡΑΙΑΣ ΔΗΜΟΥ ΚΗΦΙΣΙΑΣ</t>
  </si>
  <si>
    <t>ΔΗΜΟΣ ΠΑΤΜΟΥ</t>
  </si>
  <si>
    <t>ΠΝΕΥΜΑΤΙΚΟ ΚΕΝΤΡΟ ΔΗΜΟΥ ΠΑΤΜΟΥ</t>
  </si>
  <si>
    <t>ΔΗΜΟΣ ΜΟΣΧΑΤΟΥ-ΤΑΥΡΟΥ</t>
  </si>
  <si>
    <t>ΠΝΕΥΜΑΤΙΚΟ ΚΕΝΤΡΟ ΔΗΜΟΥ ΜΟΣΧΑΤΟΥ - ΤΑΥΡΟΥ ΑΤΤΙΚΗΣ</t>
  </si>
  <si>
    <t>ΠΝΕΥΜΑΤΙΚΟ ΚΕΝΤΡΟ ΔΗΜΟΥ ΛΕΥΚΑΔΑΣ</t>
  </si>
  <si>
    <t>ΔΗΜΟΣ ΖΑΓΟΡΙΟΥ</t>
  </si>
  <si>
    <t>ΠΝΕΥΜΑΤΙΚΟ ΚΕΝΤΡΟ ΔΗΜΟΥ ΖΑΓΟΡΙΟΥ</t>
  </si>
  <si>
    <t>ΔΗΜΟΣ ΔΩΔΩΝΗΣ</t>
  </si>
  <si>
    <t>ΠΝΕΥΜΑΤΙΚΟ ΚΕΝΤΡΟ ΔΗΜΟΥ ΔΩΔΩΝΗΣ</t>
  </si>
  <si>
    <t>ΔΗΜΟΣ ΑΣΠΡΟΠΥΡΓΟΥ</t>
  </si>
  <si>
    <t>ΠΝΕΥΜΑΤΙΚΟ ΚΕΝΤΡΟ ΔΗΜΟΥ ΑΣΠΡΟΠΥΡΓΟΥ</t>
  </si>
  <si>
    <t>ΔΗΜΟΣ ΚΥΘΗΡΩΝ</t>
  </si>
  <si>
    <t>ΠΝΕΥΜΑΤΙΚΟ ΚΑΙ ΠΟΛΙΤΙΣΤΙΚΟ ΚΕΝΤΡΟ - ΠΑΙΔΙΚΟΙ ΣΤΑΘΜΟΙ ΔΗΜΟΥ ΚΥΘΗΡΩΝ</t>
  </si>
  <si>
    <t>ΠΝΕΥΜΑΤΙΚΟ ΚΑΙ ΚΑΛΛΙΤΕΧΝΙΚΟ ΚΕΝΤΡΟ ΣΤΑΦΙΔΟΚΑΜΠΟΥ (Π.Κ.Κ.Κ.Σ.) ΔΗΜΟΥ ΑΝΔΡΑΒΙΔΑΣ - ΚΥΛΛΗΝΗΣ</t>
  </si>
  <si>
    <t>ΠΝΕΥΜΑΤΙΚΟ - ΚΟΙΝΩΝΙΚΟ - ΑΘΛΗΤΙΚΟ ΚΕΝΤΡΟ ΔΗΜΟΥ ΙΕΡΑΣ ΠΟΛΗΣ ΜΕΣΟΛΟΓΓΙΟΥ</t>
  </si>
  <si>
    <t>ΠΛΗΡΟΦΟΡΗΣΗ ΕΠΙΜΟΡΦΩΣΗ ΤΟΠΙΚΗ ΑΝΑΠΤΥΞΗ ΑΝΑΠΤΥΞΙΑΚΗ ΑΝΩΝΥΜΗ ΕΤΑΙΡΕΙΑ ΟΤΑ</t>
  </si>
  <si>
    <t>ΠΙΝΑΚΟΘΗΚΗ ΔΗΜΟΥ ΚΕΝΤΡΙΚΗΣ ΚΕΡΚΥΡΑΣ ΚΑΙ ΔΙΑΠΟΝΤΙΩΝ ΝΗΣΩΝ</t>
  </si>
  <si>
    <t>ΔΗΜΟΣ ΚΑΤΕΡΙΝΗΣ</t>
  </si>
  <si>
    <t>ΠΙΕΡΙΚΗ ΑΝΑΠΤΥΞΙΑΚΗ Α.Ε. ΟΤΑ</t>
  </si>
  <si>
    <t>ΔΗΜΟΣ ΘΗΒΑΙΩΝ</t>
  </si>
  <si>
    <t>ΠΕΡΙΦΕΡΕΙΑΚΟΣ ΦΟΡΕΑΣ ΔΙΑΧΕΙΡΙΣΗΣ ΣΤΕΡΕΩΝ ΑΠΟΒΛΗΤΩΝ ΠΕΡΙΦΕΡΕΙΑΣ ΣΤΕΡΕΑΣ ΕΛΛΑΔΑΣ ΑΝΩΝΥΜΗ ΕΤΑΙΡΙΑ ΤΩΝ ΟΤΑ</t>
  </si>
  <si>
    <t>ΔΗΜΟΣ ΑΡΓΟΣΤΟΛΙΟΥ</t>
  </si>
  <si>
    <t>ΠΕΡΙΦΕΡΕΙΑΚΟΣ ΦΟΡΕΑΣ ΔΙΑΧΕΙΡΙΣΗΣ ΣΤΕΡΕΩΝ ΑΠΟΒΛΗΤΩΝ ΙΟΝΙΩΝ ΝΗΣΩΝ ΑΝΩΝΥΜΗ ΕΤΑΙΡΕΙΑ ΤΩΝ ΟΤΑ (Φ.Ο.Δ.Σ.Α ΙΟΝΙΩΝ ΝΗΣΩΝ Α.Ε.)</t>
  </si>
  <si>
    <t>ΔΗΜΟΣ ΛΑΡΙΣΑΙΩΝ</t>
  </si>
  <si>
    <t>ΠΕΡΙΦΕΡΕΙΑΚΟΣ ΣΥΝΔΕΣΜΟΣ ΦΟΡΕΩΝ ΔΙΑΧΕΙΡΙΣΗΣ ΣΤΕΡΕΩΝ ΑΠΟΒΛΗΤΩΝ ΠΕΡΙΦΕΡΕΙΑΣ ΘΕΣΣΑΛΙΑΣ</t>
  </si>
  <si>
    <t>ΔΗΜΟΣ ΗΡΑΚΛΕΙΟΥ ΚΡΗΤΗΣ</t>
  </si>
  <si>
    <t>ΠΕΡΙΦΕΡΕΙΑΚΟΣ ΣΥΝΔΕΣΜΟΣ ΦΟΡΕΩΝ ΔΙΑΧΕΙΡΙΣΗΣ ΣΤΕΡΕΩΝ ΑΠΟΒΛΗΤΩΝ ΚΡΗΤΗΣ (ΦΟΔΣΑ ΚΡΗΤΗΣ)</t>
  </si>
  <si>
    <t>ΠΕΡΙΦΕΡΕΙΑΚΟΣ ΣΥΝΔΕΣΜΟΣ ΦΟΡΕΩΝ ΔΙΑΧΕΙΡΙΣΗΣ ΣΤΕΡΕΩΝ ΑΠΟΒΛΗΤΩΝ (ΦΟΔΣΑ) ΠΕΡΙΦΕΡΕΙΑΣ ΠΕΛΟΠΟΝΝΗΣΟΥ</t>
  </si>
  <si>
    <t>ΔΗΜΟΣ ΠΑΤΡΕΩΝ</t>
  </si>
  <si>
    <t>ΠΕΡΙΦΕΡΕΙΑΚΟΣ ΣΥΝΔΕΣΜΟΣ ΦΟΡΕΩΝ ΔΙΑΧΕΙΡΙΣΗΣ ΣΤΕΡΕΩΝ ΑΠΟΒΛΗΤΩΝ (ΦΟΔΣΑ) ΠΕΡΙΦΕΡΕΙΑΣ ΔΥΤΙΚΗΣ ΕΛΛΑΔΑΣ</t>
  </si>
  <si>
    <t>ΠΕΡΙΦΕΡΕΙΑΚΟΣ ΣΥΝΔΕΣΜΟΣ ΦΟΡΕΩΝ ΔΙΑΧΕΙΡΙΣΗΣ ΣΤΕΡΕΩΝ ΑΠΟΒΛΗΤΩΝ (ΦΟΔΣΑ) ΚΕΝΤΡΙΚΗΣ ΜΑΚΕΔΟΝΙΑΣ</t>
  </si>
  <si>
    <t>ΠΕΡΙΦΕΡΕΙΑ ΝΟΤΙΟΥ ΑΙΓΑΙΟΥ</t>
  </si>
  <si>
    <t>ΠΕΡΙΦΕΡΕΙΑΚΟ ΦΥΤΩΡΙΟ ΝΟΤΙΟΥ ΑΙΓΑΙΟΥ ΑΝΩΝΥΜΟΣ ΕΤΑΙΡΕΙΑ</t>
  </si>
  <si>
    <t>ΠΕΡΙΦΕΡΕΙΑΚΟ ΤΑΜΕΙΟ ΑΝΑΠΤΥΞΗΣ ΠΕΡΙΦΕΡΕΙΑΣ ΣΤΕΡΕΑΣ ΕΛΛΑΔΑΣ</t>
  </si>
  <si>
    <t>ΠΕΡΙΦΕΡΕΙΑΚΟ ΤΑΜΕΙΟ ΑΝΑΠΤΥΞΗΣ ΠΕΡΙΦΕΡΕΙΑΣ ΠΕΛΟΠΟΝΝΗΣΟΥ</t>
  </si>
  <si>
    <t>ΠΕΡΙΦΕΡΕΙΑ ΘΕΣΣΑΛΙΑΣ</t>
  </si>
  <si>
    <t>ΠΕΡΙΦΕΡΕΙΑΚΟ ΤΑΜΕΙΟ ΑΝΑΠΤΥΞΗΣ ΠΕΡΙΦΕΡΕΙΑΣ ΘΕΣΣΑΛΙΑΣ</t>
  </si>
  <si>
    <t>ΠΕΡΙΦΕΡΕΙΑΚΟ ΤΑΜΕΙΟ ΑΝΑΠΤΥΞΗΣ ΠΕΡΙΦΕΡΕΙΑΣ ΔΥΤΙΚΗΣ ΕΛΛΑΔΑΣ</t>
  </si>
  <si>
    <t>ΠΕΡΙΦΕΡΕΙΑΚΟ ΤΑΜΕΙΟ ΑΝΑΠΤΥΞΗΣ ΝΟΤΙΟΥ ΑΙΓΑΙΟΥ</t>
  </si>
  <si>
    <t>ΠΕΡΙΦΕΡΕΙΑ ΚΡΗΤΗΣ</t>
  </si>
  <si>
    <t>ΠΕΡΙΦΕΡΕΙΑΚΟ ΤΑΜΕΙΟ ΑΝΑΠΤΥΞΗΣ ΚΡΗΤΗΣ</t>
  </si>
  <si>
    <t>ΠΕΡΙΦΕΡΕΙΑ ΚΕΝΤΡΙΚΗΣ ΜΑΚΕΔΟΝΙΑΣ</t>
  </si>
  <si>
    <t>ΠΕΡΙΦΕΡΕΙΑΚΟ ΤΑΜΕΙΟ ΑΝΑΠΤΥΞΗΣ ΚΕΝΤΡΙΚΗΣ ΜΑΚΕΔΟΝΙΑΣ</t>
  </si>
  <si>
    <t>ΠΕΡΙΦΕΡΕΙΑ ΙΟΝΙΩΝ ΝΗΣΩΝ</t>
  </si>
  <si>
    <t>ΠΕΡΙΦΕΡΕΙΑΚΟ ΤΑΜΕΙΟ ΑΝΑΠΤΥΞΗΣ ΙΟΝΙΩΝ ΝΗΣΩΝ</t>
  </si>
  <si>
    <t>ΠΕΡΙΦΕΡΕΙΑ ΗΠΕΙΡΟΥ</t>
  </si>
  <si>
    <t>ΠΕΡΙΦΕΡΕΙΑΚΟ ΤΑΜΕΙΟ ΑΝΑΠΤΥΞΗΣ ΗΠΕΙΡΟΥ</t>
  </si>
  <si>
    <t>ΠΕΡΙΦΕΡΕΙΑΚΟ ΤΑΜΕΙΟ ΑΝΑΠΤΥΞΗΣ ΔΥΤΙΚΗΣ ΜΑΚΕΔΟΝΙΑΣ</t>
  </si>
  <si>
    <t>ΠΕΡΙΦΕΡΕΙΑ ΒΟΡΕΙΟΥ ΑΙΓΑΙΟΥ</t>
  </si>
  <si>
    <t>ΠΕΡΙΦΕΡΕΙΑΚΟ ΤΑΜΕΙΟ ΑΝΑΠΤΥΞΗΣ ΒΟΡΕΙΟΥ ΑΙΓΑΙΟΥ</t>
  </si>
  <si>
    <t>ΠΕΡΙΦΕΡΕΙΑΚΟ ΤΑΜΕΙΟ ΑΝΑΠΤΥΞΗΣ ΑΤΤΙΚΗΣ</t>
  </si>
  <si>
    <t>ΠΕΡΙΦΕΡΕΙΑ ΑΝΑΤΟΛΙΚΗΣ ΜΑΚΕΔΟΝΙΑΣ ΚΑΙ ΘΡΑΚΗΣ</t>
  </si>
  <si>
    <t>ΠΕΡΙΦΕΡΕΙΑΚΟ ΤΑΜΕΙΟ ΑΝΑΠΤΥΞΗΣ ΑΝΑΤΟΛΙΚΗΣ ΜΑΚΕΔΟΝΙΑΣ ΘΡΑΚΗΣ</t>
  </si>
  <si>
    <t>ΠΕΡΙΦΕΡΕΙΑΚΗ ΕΤΑΙΡΕΙΑ ΑΝΑΠΤΥΞΗΣ ΒΟΡΕΙΟΥ ΑΙΓΑΙΟΥ Α.Ε. (ΠΕΑ Β. ΑΙΓΑΙΟΥ Α.Ε.)</t>
  </si>
  <si>
    <t>ΠΕΡΙΦΕΡΕΙΑΚΗ ΕΝΩΣΗ ΔΗΜΩΝ (Π.Ε.Δ.) ΣΤΕΡΕΑΣ ΕΛΛΑΔΑΣ</t>
  </si>
  <si>
    <t>ΠΕΡΙΦΕΡΕΙΑΚΗ ΕΝΩΣΗ ΔΗΜΩΝ (Π.Ε.Δ.) ΠΕΛΟΠΟΝΝΗΣΟΥ</t>
  </si>
  <si>
    <t>ΔΗΜΟΣ ΡΟΔΟΥ</t>
  </si>
  <si>
    <t>ΠΕΡΙΦΕΡΕΙΑΚΗ ΕΝΩΣΗ ΔΗΜΩΝ (Π.Ε.Δ.) ΝΟΤΙΟΥ ΑΙΓΑΙΟΥ</t>
  </si>
  <si>
    <t>ΠΕΡΙΦΕΡΕΙΑΚΗ ΕΝΩΣΗ ΔΗΜΩΝ (Π.Ε.Δ.) ΚΡΗΤΗΣ</t>
  </si>
  <si>
    <t>ΠΕΡΙΦΕΡΕΙΑΚΗ ΕΝΩΣΗ ΔΗΜΩΝ (Π.Ε.Δ.) ΚΕΝΤΡΙΚΗΣ ΜΑΚΕΔΟΝΙΑΣ</t>
  </si>
  <si>
    <t>ΠΕΡΙΦΕΡΕΙΑΚΗ ΕΝΩΣΗ ΔΗΜΩΝ (Π.Ε.Δ.) ΙΟΝΙΩΝ ΝΗΣΩΝ</t>
  </si>
  <si>
    <t>ΠΕΡΙΦΕΡΕΙΑΚΗ ΕΝΩΣΗ ΔΗΜΩΝ (Π.Ε.Δ.) ΘΕΣΣΑΛΙΑΣ</t>
  </si>
  <si>
    <t>ΠΕΡΙΦΕΡΕΙΑΚΗ ΕΝΩΣΗ ΔΗΜΩΝ (Π.Ε.Δ.) ΗΠΕΙΡΟΥ</t>
  </si>
  <si>
    <t>ΔΗΜΟΣ ΚΟΖΑΝΗΣ</t>
  </si>
  <si>
    <t>ΠΕΡΙΦΕΡΕΙΑΚΗ ΕΝΩΣΗ ΔΗΜΩΝ (Π.Ε.Δ.) ΔΥΤΙΚΗΣ ΜΑΚΕΔΟΝΙΑΣ</t>
  </si>
  <si>
    <t>ΠΕΡΙΦΕΡΕΙΑΚΗ ΕΝΩΣΗ ΔΗΜΩΝ (Π.Ε.Δ.) ΔΥΤΙΚΗΣ ΕΛΛΑΔΑΣ</t>
  </si>
  <si>
    <t>ΠΕΡΙΦΕΡΕΙΑΚΗ ΕΝΩΣΗ ΔΗΜΩΝ (Π.Ε.Δ.) ΒΟΡΕΙΟΥ ΑΙΓΑΙΟΥ</t>
  </si>
  <si>
    <t>ΠΕΡΙΦΕΡΕΙΑΚΗ ΕΝΩΣΗ ΔΗΜΩΝ (Π.Ε.Δ.) ΑΤΤΙΚΗΣ</t>
  </si>
  <si>
    <t>ΔΗΜΟΣ ΚΟΜΟΤΗΝΗΣ</t>
  </si>
  <si>
    <t>ΠΕΡΙΦΕΡΕΙΑΚΗ ΕΝΩΣΗ ΔΗΜΩΝ (Π.Ε.Δ.) ΑΝΑΤΟΛΙΚΗΣ ΜΑΚΕΔΟΝΙΑΣ ΘΡΑΚΗΣ</t>
  </si>
  <si>
    <t>ΠΕΡΙΦΕΡΕΙΑΚΗ ΑΝΩΝΥΜΗ ΕΤΑΙΡΕΙΑ ΔΙΑΝΟΜΗΣ ΦΥΣΙΚΟΥ ΑΕΡΙΟΥ ΚΕΝΤΡΙΚΗΣ ΑΤΤΙΚΗΣ</t>
  </si>
  <si>
    <t>ΠΕΡΙΦΕΡΕΙΑΚΗ ΑΝΑΠΤΥΞΙΑΚΗ ΕΤΑΙΡΕΙΑ ΚΡΗΤΗΣ Α.Ε. (Π.ΑΝ.ΕΤΑΙ.Κ. Α.Ε.)</t>
  </si>
  <si>
    <t>ΠΕΡΙΦΕΡΕΙΑ</t>
  </si>
  <si>
    <t>ΠΕΡΙΦΕΡΕΙΑ ΑΝ. ΜΑΚΕΔΟΝΙΑΣ-ΘΡΑΚΗΣ</t>
  </si>
  <si>
    <t>ΠΕΡΙΟΧΗ ΟΡΓΑΝΩΜΕΝΗΣ ΑΝΑΠΤΥΞΗΣ ΥΔΑΤΟΚΑΛΛΙΕΡΓΕΙΩΝ ΘΕΡΜΑΙΚΟΥ ΚΟΛΠΟΥ Α.Ε.</t>
  </si>
  <si>
    <t>ΔΗΜΟΣ ΠΕΡΑΜΑΤΟΣ</t>
  </si>
  <si>
    <t>ΠΕΡΙΒΑΛΛΟΝΤΙΚΟΣ ΣΥΝΔΕΣΜΟΣ ΔΗΜΩΝ ΑΘΗΝΑΣ-ΠΕΙΡΑΙΑ</t>
  </si>
  <si>
    <t>ΠΕΡΙΒΑΛΛΟΝΤΙΚΗ ΑΝΑΠΤΥΞΙΑΚΗ ΔΥΤΙΚΗΣ ΘΕΣΣΑΛΙΑΣ (Π.Α.ΔΥ.Θ. Α.Ε.)</t>
  </si>
  <si>
    <t>ΔΗΜΟΣ ΙΕΡΑΠΕΤΡΑΣ</t>
  </si>
  <si>
    <t>ΠΕΡΙΒΑΛΛΟΝ ΔΗΜΟΥ ΙΕΡΑΠΕΤΡΑΣ</t>
  </si>
  <si>
    <t>ΔΗΜΟΣ ΛΥΚΟΒΡΥΣΗΣ-ΠΕΥΚΗΣ</t>
  </si>
  <si>
    <t>ΠΕΡΙΒΑΛΛΟΝ - ΠΟΛΙΤΙΣΜΟΣ - ΑΘΛΗΤΙΣΜΟΣ ΔΗΜΟΥ ΛΥΚΟΒΡΥΣΗΣ - ΠΕΥΚΗΣ</t>
  </si>
  <si>
    <t>ΔΗΜΟΣ ΣΚΥΡΟΥ</t>
  </si>
  <si>
    <t>ΠΕΡΙΒΑΛΛΟΝ - ΑΘΛΗΤΙΣΜΟΣ - ΠΟΛΙΤΙΣΜΟΣ ΔΗΜΟΥ ΣΚΥΡΟΥ (ΠΕ.Α.Π.)</t>
  </si>
  <si>
    <t>ΠΕΛΟΠΟΝΝΗΣΟΣ Α.Ε. - ΑΝΑΠΤΥΞΙΑΚΗ ΑΝΩΝΥΜΗ ΕΤΑΙΡΕΙΑ ΟΡΓΑΝΙΣΜΩΝ ΤΟΠΙΚΗΣ ΑΥΤΟΔΙΟΙΚΗΣΗΣ</t>
  </si>
  <si>
    <t>ΠΑΥΣΙΛΥΠΟ ΑΝΩΝΥΜΗ ΕΤΑΙΡΕΙΑ ΟΤΑ</t>
  </si>
  <si>
    <t>ΠΑΡΑΓΩΓΙΚΗ ΚΑΙ ΕΜΠΟΡΙΚΗ ΜΗΛΕΩΝ ΑΝΩΝΥΜΗ ΕΤΑΙΡΕΙΑ ΟΤΑ</t>
  </si>
  <si>
    <t>ΔΗΜΟΣ ΚΑΛΥΜΝΙΩΝ</t>
  </si>
  <si>
    <t>ΠΑΙΔΙΚΟΣ - ΒΡΕΦΟΝΗΠΙΑΚΟΣ ΣΤΑΘΜΟΣ ΔΗΜΟΥ ΚΑΛΥΜΝΙΩΝ - ΜΑΝΑ - ΙΩΑΝΝΑ ΚΑΡΠΑΘΙΟΥ</t>
  </si>
  <si>
    <t>ΔΗΜΟΣ ΟΡΟΠΕΔΙΟΥ ΛΑΣΙΘΙΟΥ</t>
  </si>
  <si>
    <t>ΠΑΙΔΙΚΟΙ-ΒΡΕΦΟΝΗΠΙΑΚΟΙ ΣΤΑΘΜΟΙ ΔΗΜΟΥ ΟΡΟΠΕΔΙΟΥ ΛΑΣΙΘΙΟΥ</t>
  </si>
  <si>
    <t>ΠΑΙΔΙΚΟΙ ΣΤΑΘΜΟΙ ΔΗΜΟΥ ΑΓΙΑΣ ΠΑΡΑΣΚΕΥΗΣ</t>
  </si>
  <si>
    <t>ΠΑΙΔΙΚΟΙ ΣΤΑΘΜΟΙ ΑΝΩ ΛΙΟΣΙΩΝ ΔΗΜΟΥ ΦΥΛΗΣ</t>
  </si>
  <si>
    <t>ΠΑΙΔΕΙΑ, ΚΟΙΝΩΝΙΚΗ ΠΡΟΣΤΑΣΙΑ ΚΑΙ ΑΛΛΗΛΕΓΓΥΗ ΔΗΜΟΥ ΛΥΚΟΒΡΥΣΗΣ - ΠΕΥΚΗΣ</t>
  </si>
  <si>
    <t>ΔΗΜΟΣ ΝΕΑΣ ΦΙΛΑΔΕΛΦΕΙΑΣ-ΝΕΑΣ ΧΑΛΚΗΔΟΝΑΣ</t>
  </si>
  <si>
    <t>ΠΑΓΚΟΣΜΙΟ ΠΟΛΙΤΙΣΤΙΚΟ ΙΔΡΥΜΑ ΕΛΛΗΝΙΣΜΟΥ ΔΙΑΣΠΟΡΑΣ "ΑΝΔΡΕΑΣ ΠΑΠΑΝΔΡΕΟΥ" ΔΗΜΟΥ ΝΕΑΣ ΦΙΛΑΔΕΛΦΕΙΑΣ - ΧΑΛΚΗΔΟΝΑΣ</t>
  </si>
  <si>
    <t>ΔΗΜΟΣ ΠΑΓΓΑΙΟΥ</t>
  </si>
  <si>
    <t>ΠΑΓΓΑΙΟ ΜΟΝΟΜΕΤΟΧΙΚΗ ΑΝΩΝΥΜΗ ΕΤΑΙΡΕΙΑ ΔΗΜΟΥ ΠΑΓΓΑΙΟΥ (ΠΑΓΓΑΙΟ ΔΗΜ.ΑΕ.)</t>
  </si>
  <si>
    <t>ΟΡΦΑΝΟΤΡΟΦΕΙΟ ΚΕΡΚΥΡΑΣ</t>
  </si>
  <si>
    <t>ΟΡΦΑΝΟΤΡΟΦΕΙΟ ΒΟΛΟΥ</t>
  </si>
  <si>
    <t>ΟΡΟΠΕΔΙΟ ΛΑΣΙΘΙΟΥ - ΜΟΝΟΜΕΤΟΧΙΚΗ ΔΗΜΟΤΙΚΗ ΑΝΩΝΥΜΗ ΕΤΑΙΡΕΙΑ "ΞΕΝΙΟΣ ΔΙΑΣ Α.Ε."</t>
  </si>
  <si>
    <t>ΟΡΓΑΝΙΣΜΟΣ ΤΟΥΡΙΣΤΙΚΗΣ ΠΡΟΒΟΛΗΣ &amp; MARKETING ΝΟΜΟΥ ΘΕΣΣΑΛΟΝΙΚΗΣ</t>
  </si>
  <si>
    <t>ΟΡΓΑΝΙΣΜΟΣ ΤΟΠΙΚΗΣ ΑΝΑΠΤΥΞΗΣ ΔΥΜΑΙΩΝ</t>
  </si>
  <si>
    <t>ΟΡΓΑΝΙΣΜΟΣ ΠΡΟΣΧΟΛΙΚΗΣ ΑΓΩΓΗΣ, ΚΟΙΝΩΝΙΚΗΣ ΠΟΛΙΤΙΚΗΣ ΚΑΙ ΑΘΛΗΤΙΣΜΟΥ ΔΗΜΟΥ ΣΕΡΡΩΝ</t>
  </si>
  <si>
    <t>ΔΗΜΟΣ ΠΕΡΙΣΤΕΡΙΟΥ</t>
  </si>
  <si>
    <t>ΟΡΓΑΝΙΣΜΟΣ ΠΡΟΣΧΟΛΙΚΗΣ ΑΓΩΓΗΣ, ΑΘΛΗΤΙΣΜΟΥ ΚΑΙ ΠΡΟΝΟΙΑΣ ΔΗΜΟΥ ΠΕΡΙΣΤΕΡΙΟΥ (Ο.Π.Α.Α.Π.)</t>
  </si>
  <si>
    <t>ΟΡΓΑΝΙΣΜΟΣ ΠΡΟΣΧΟΛΙΚΗΣ ΑΓΩΓΗΣ ΚΑΙ ΚΟΙΝΩΝΙΚΗΣ ΜΕΡΙΜΝΑΣ ΗΡΑΚΛΕΙΟΥ ΑΤΤΙΚΗΣ</t>
  </si>
  <si>
    <t>ΔΗΜΟΣ ΠΑΛΛΗΝΗΣ</t>
  </si>
  <si>
    <t>ΟΡΓΑΝΙΣΜΟΣ ΠΡΟΣΧΟΛΙΚΗΣ ΑΓΩΓΗΣ ΚΑΙ ΚΟΙΝΩΝΙΚΗΣ ΜΕΡΙΜΝΑΣ ΔΗΜΟΥ ΠΑΛΛΗΝΗΣ</t>
  </si>
  <si>
    <t>ΟΡΓΑΝΙΣΜΟΣ ΠΡΟΣΧΟΛΙΚΗΣ ΑΓΩΓΗΣ ΚΑΙ ΚΟΙΝΩΝΙΚΗΣ ΜΕΡΙΜΝΑΣ ΔΗΜΟΥ ΑΛΕΞΑΝΔΡΕΙΑΣ</t>
  </si>
  <si>
    <t>ΟΡΓΑΝΙΣΜΟΣ ΠΟΛΙΤΙΣΤΙΚΗΣ ΑΝΑΠΤΥΞΗΣ ΣΤΕΡΕΑΣ ΕΛΛΑΔΑΣ (Ο.Π.Α.ΣΤ.Ε.)</t>
  </si>
  <si>
    <t>ΟΡΓΑΝΙΣΜΟΣ ΠΟΛΙΤΙΣΜΟΥ, ΤΟΥΡΙΣΜΟΥ ΚΑΙ ΝΕΑΣ ΓΕΝΙΑΣ ΔΗΜΟΥ ΜΥΛΟΠΟΤΑΜΟΥ Ο ΑΥΛΟΠΟΤΑΜΟΣ</t>
  </si>
  <si>
    <t>ΔΗΜΟΣ ΒΟΛΒΗΣ</t>
  </si>
  <si>
    <t>ΟΡΓΑΝΙΣΜΟΣ ΠΟΛΙΤΙΣΜΟΥ, ΑΘΛΗΤΙΣΜΟΥ ΚΑΙ ΠΕΡΙΒΑΛΛΟΝΤΟΣ ΔΗΜΟΥ ΒΟΛΒΗΣ</t>
  </si>
  <si>
    <t>ΟΡΓΑΝΙΣΜΟΣ ΠΟΛΙΤΙΣΜΟΥ, ΑΘΛΗΤΙΣΜΟΥ ΚΑΙ ΠΕΡΙΒΑΛΛΟΝΤΟΣ ΔΗΜΟΥ ΑΝΔΡΑΒΙΔΑΣ - ΚΥΛΛΗΝΗΣ</t>
  </si>
  <si>
    <t>ΔΗΜΟΣ ΑΓΙΟΥ ΔΗΜΗΤΡΙΟΥ</t>
  </si>
  <si>
    <t>ΟΡΓΑΝΙΣΜΟΣ ΠΟΛΙΤΙΣΜΟΥ, ΑΘΛΗΤΙΣΜΟΥ ΚΑΙ ΠΕΡΙΒΑΛΛΟΝΤΟΣ ΔΗΜΟΥ ΑΓΙΟΥ ΔΗΜΗΤΡΙΟΥ</t>
  </si>
  <si>
    <t>ΔΗΜΟΣ ΠΕΙΡΑΙΩΣ</t>
  </si>
  <si>
    <t>ΟΡΓΑΝΙΣΜΟΣ ΠΟΛΙΤΙΣΜΟΥ, ΑΘΛΗΤΙΣΜΟΥ ΚΑΙ ΝΕΟΛΑΙΑΣ ΔΗΜΟΥ ΠΕΙΡΑΙΑ</t>
  </si>
  <si>
    <t>ΟΡΓΑΝΙΣΜΟΣ ΠΟΛΙΤΙΣΜΟΥ, ΑΘΛΗΤΙΣΜΟΥ ΚΑΙ ΝΕΟΛΑΙΑΣ ΔΗΜΟΥ ΑΘΗΝΑΙΩΝ</t>
  </si>
  <si>
    <t>ΔΗΜΟΣ ΝΕΑΣ ΠΡΟΠΟΝΤΙΔΑΣ</t>
  </si>
  <si>
    <t>ΟΡΓΑΝΙΣΜΟΣ ΠΟΛΙΤΙΣΜΟΥ ΚΑΙ ΑΘΛΗΤΙΣΜΟΥ ΔΗΜΟΥ ΝΕΑΣ ΠΡΟΠΟΝΤΙΔΑΣ</t>
  </si>
  <si>
    <t>ΔΗΜΟΣ ΚΙΛΕΛΕΡ</t>
  </si>
  <si>
    <t>ΟΡΓΑΝΙΣΜΟΣ ΠΟΛΙΤΙΣΜΟΥ ΑΘΛΗΤΙΣΜΟΥ ΚΑΙ ΠΕΡΙΒΑΛΛΟΝΤΟΣ ΔΗΜΟΥ ΚΙΛΕΛΕΡ (Ο.Π.Α.Π.)</t>
  </si>
  <si>
    <t>ΔΗΜΟΣ ΝΕΑΣ ΙΩΝΙΑΣ</t>
  </si>
  <si>
    <t>ΟΡΓΑΝΙΣΜΟΣ ΠΟΛΙΤΙΣΜΟΥ ΑΘΛΗΤΙΣΜΟΥ ΚΑΙ ΝΕΟΛΑΙΑΣ Ν. ΙΩΝΙΑΣ (Ο.Π.Α.Ν.)</t>
  </si>
  <si>
    <t>ΔΗΜΟΣ ΔΑΦΝΗΣ-ΥΜΗΤΤΟΥ</t>
  </si>
  <si>
    <t>ΟΡΓΑΝΙΣΜΟΣ ΠΟΛΙΤΙΣΜΟΥ ΑΘΛΗΤΙΣΜΟΥ ΔΑΦΝΗΣ - ΥΜΗΤΤΟΥ</t>
  </si>
  <si>
    <t>ΔΗΜΟΣ ΦΑΡΣΑΛΩΝ</t>
  </si>
  <si>
    <t>ΟΡΓΑΝΙΣΜΟΣ ΠΟΛΙΤΙΣΜΟΥ - ΑΘΛΗΤΙΣΜΟΥ - ΚΟΙΝΩΝΙΚΗΣ ΠΡΟΣΤΑΣΙΑΣ - ΑΛΛΗΛΕΓΓΥΗΣ ΔΗΜΟΥ ΦΑΡΣΑΛΩΝ (ΟΠΑΚΠΑΔΦ)</t>
  </si>
  <si>
    <t>ΟΡΓΑΝΙΣΜΟΣ ΠΕΡΙΒΑΛΛΟΝΤΟΣ, ΠΑΙΔΕΙΑΣ, ΔΗΜΟΤΙΚΩΝ ΠΑΙΔΙΚΩΝ ΣΤΑΘΜΩΝ, ΚΟΙΝΩΝΙΚΗΣ ΠΡΟΣΤΑΣΙΑΣ ΚΑΙ ΑΛΛΗΛΕΓΓΥΗΣ ΔΗΜΟΥ ΚΑΡΥΣΤΟΥ "Ι., Θ. ΚΑΙ Π. ΚΟΤΣΙΚΑΣ"</t>
  </si>
  <si>
    <t>ΟΡΓΑΝΙΣΜΟΣ ΠΑΙΔΙΚΩΝ ΚΑΙ ΒΡΕΦΟΝΗΠΙΑΚΩΝ ΣΤΑΘΜΩΝ, ΠΑΙΔΕΙΑΣ ΚΑΙ ΑΘΛΗΤΙΣΜΟΥ ΔΗΜΟΥ ΟΙΧΑΛΙΑΣ</t>
  </si>
  <si>
    <t>ΟΡΓΑΝΙΣΜΟΣ ΠΑΙΔΙΚΗΣ ΑΓΩΓΗΣ ΚΑΙ ΑΘΛΗΣΗΣ ΔΗΜΟΥ ΚΑΛΛΙΘΕΑΣ “ΓΙΑΝΝΗΣ ΓΑΛΛΟΣ”</t>
  </si>
  <si>
    <t>ΟΡΓΑΝΙΣΜΟΣ ΠΑΙΔΕΙΑΣ, ΠΟΛΙΤΙΣΜΟΥ, ΑΘΛΗΤΙΣΜΟΥ ΚΑΙ ΠΡΟΝΟΙΑΣ ΔΗΜΟΥ ΚΑΤΕΡΙΝΗΣ</t>
  </si>
  <si>
    <t>ΔΗΜΟΣ ΚΑΜΕΝΩΝ ΒΟΥΡΛΩΝ</t>
  </si>
  <si>
    <t>ΟΡΓΑΝΙΣΜΟΣ ΠΑΙΔΕΙΑΣ, ΠΟΛΙΤΙΣΜΟΥ, ΑΘΛΗΤΙΣΜΟΥ ΚΑΙ ΠΕΡΙΒΑΛΛΟΝΤΟΣ ΔΗΜΟΥ ΜΩΛΟΥ - ΑΓΙΟΥ ΚΩΝΣΤΑΝΤΙΝΟΥ</t>
  </si>
  <si>
    <t>ΔΗΜΟΣ ΣΠΑΤΩΝ-ΑΡΤΕΜΙΔΟΣ</t>
  </si>
  <si>
    <t>ΟΡΓΑΝΙΣΜΟΣ ΠΑΙΔΕΙΑΣ, ΠΟΛΙΤΙΣΜΟΥ ΚΑΙ ΠΕΡΙΒΑΛΛΟΝΤΟΣ ΔΗΜΟΥ ΣΠΑΤΩΝ-ΑΡΤΕΜΙΔΟΣ "Ο ΞΕΝΟΦΩΝ"</t>
  </si>
  <si>
    <t>ΟΡΓΑΝΙΣΜΟΣ ΠΑΙΔΕΙΑΣ, ΚΟΙΝΩΝΙΚΗΣ ΑΛΛΗΛΕΓΓΥΗΣ ΚΑΙ ΠΡΟΣΤΑΣΙΑΣ (Ο.Π.Κ.Α.Π.) ΑΓΙΟΥ ΔΗΜΗΤΡΙΟΥ ΑΤΤΙΚΗΣ</t>
  </si>
  <si>
    <t>ΟΡΓΑΝΙΣΜΟΣ ΠΑΙΔΕΙΑΣ ΚΑΙ ΠΟΛΙΤΙΣΜΟΥ ΔΗΜΟΥ ΔΩΡΙΔΟΣ</t>
  </si>
  <si>
    <t>ΔΗΜΟΣ ΕΛΛΗΝΙΚΟΥ-ΑΡΓΥΡΟΥΠΟΛΗΣ</t>
  </si>
  <si>
    <t>ΟΡΓΑΝΙΣΜΟΣ ΝΕΟΛΑΙΑΣ ΚΑΙ ΑΘΛΗΣΗΣ ΔΗΜΟΥ ΕΛΛΗΝΙΚΟΥ - ΑΡΓΥΡΟΥΠΟΛΗΣ (Ο.Ν.Α.Δ.Ε.Α.) - ΓΡΗΓΟΡΗΣ ΛΑΜΠΡΑΚΗΣ</t>
  </si>
  <si>
    <t>ΔΗΜΟΣ ΠΥΛΗΣ</t>
  </si>
  <si>
    <t>ΟΡΓΑΝΙΣΜΟΣ ΚΟΙΝΩΝΙΚΩΝ, ΠΟΛΙΤΙΣΤΙΚΩΝ, ΑΘΛΗΤΙΚΩΝ ΔΡΑΣΕΩΝ (Ο.Κ.Π.Α.Δ.) ΔΗΜΟΥ ΠΥΛΗΣ "ΑΓΙΟΣ ΒΗΣΣΑΡΙΩΝ"</t>
  </si>
  <si>
    <t>ΟΡΓΑΝΙΣΜΟΣ ΚΟΙΝΩΝΙΚΩΝ ΥΠΗΡΕΣΙΩΝ ΔΗΜΟΥ ΑΓΙΟΥ ΝΙΚΟΛΑΟΥ (Ο.Κ.Υ.Δ.Α.Ν.)</t>
  </si>
  <si>
    <t>ΔΗΜΟΣ ΕΡΕΤΡΙΑΣ</t>
  </si>
  <si>
    <t>ΟΡΓΑΝΙΣΜΟΣ ΚΟΙΝΩΝΙΚΗΣ ΦΡΟΝΤΙΔΑΣ, ΑΛΛΗΛΕΓΓΥΗΣ, ΑΘΛΗΤΙΣΜΟΥ, ΠΟΛΙΤΙΣΜΟΥ, ΠΕΡΙΒΑΛΛΟΝΤΟΣ ΚΑΙ ΔΙΑ ΒΙΟΥ ΜΑΘΗΣΗΣ ΔΗΜΟΥ ΕΡΕΤΡΙΑΣ "Ο ΔΑΦΝΗΦΟΡΟΣ ΑΠΟΛΛΩΝ"</t>
  </si>
  <si>
    <t>ΟΡΓΑΝΙΣΜΟΣ ΚΟΙΝΩΝΙΚΗΣ ΠΡΟΣΤΑΣΙΑΣ-ΑΛΛΗΛΕΓΓΥΗΣ ΚΑΙ ΠΑΙΔΕΙΑΣ ΔΗΜΟΥ ΑΝΔΡΑΒΙΔΑΣ - ΚΥΛΛΗΝΗΣ</t>
  </si>
  <si>
    <t>ΔΗΜΟΣ ΕΛΑΣΣΟΝΑΣ</t>
  </si>
  <si>
    <t>ΟΡΓΑΝΙΣΜΟΣ ΚΟΙΝΩΝΙΚΗΣ ΠΡΟΣΤΑΣΙΑΣ, ΑΛΛΗΛΕΓΓΥΗΣ ΚΑΙ ΠΑΙΔΕΙΑΣ ΔΗΜΟΥ ΕΛΑΣΣΟΝΑΣ</t>
  </si>
  <si>
    <t>ΔΗΜΟΣ ΔΕΣΚΑΤΗΣ</t>
  </si>
  <si>
    <t>ΟΡΓΑΝΙΣΜΟΣ ΚΟΙΝΩΝΙΚΗΣ ΠΡΟΣΤΑΣΙΑΣ, ΑΛΛΗΛΕΓΓΥΗΣ ΚΑΙ ΠΑΙΔΕΙΑΣ ΔΗΜΟΥ ΔΕΣΚΑΤΗΣ - "ΑΝΔΡΟΜΑΝΑ"</t>
  </si>
  <si>
    <t>ΟΡΓΑΝΙΣΜΟΣ ΚΟΙΝΩΝΙΚΗΣ ΠΡΟΣΤΑΣΙΑΣ, ΑΛΛΗΛΕΓΓΥΗΣ ΚΑΙ ΠΑΙΔΕΙΑΣ ΔΗΜΟΥ ΒΟΛΒΗΣ</t>
  </si>
  <si>
    <t>ΟΡΓΑΝΙΣΜΟΣ ΚΟΙΝΩΝΙΚΗΣ ΠΡΟΣΤΑΣΙΑΣ ΚΑΙ ΑΛΛΗΛΕΓΓΥΗΣ, ΠΑΙΔΕΙΑΣ ΚΑΙ ΑΘΛΗΤΙΣΜΟΥ ΔΗΜΟΥ ΑΝΑΤΟΛΙΚΗΣ ΜΑΝΗΣ</t>
  </si>
  <si>
    <t>ΔΗΜΟΣ ΘΕΡΜΟΥ</t>
  </si>
  <si>
    <t>ΟΡΓΑΝΙΣΜΟΣ ΚΟΙΝΩΝΙΚΗΣ ΠΡΟΣΤΑΣΙΑΣ ΚΑΙ ΑΛΛΗΛΕΓΓΥΗΣ ΚΑΙ ΠΑΙΔΕΙΑΣ ΔΗΜΟΥ ΘΕΡΜΟΥ "Ο.Κ.Π.Α.Π.ΔΗ.Θ."</t>
  </si>
  <si>
    <t>ΔΗΜΟΣ ΧΑΛΚΗΔΟΝΟΣ</t>
  </si>
  <si>
    <t>ΟΡΓΑΝΙΣΜΟΣ ΚΟΙΝΩΝΙΚΗΣ ΠΡΟΣΤΑΣΙΑΣ ΚΑΙ ΑΛΛΗΛΕΓΓΥΗΣ ΔΗΜΟΥ ΧΑΛΚΗΔΟΝΑΣ</t>
  </si>
  <si>
    <t>ΔΗΜΟΣ ΛΗΜΝΟΥ</t>
  </si>
  <si>
    <t>ΟΡΓΑΝΙΣΜΟΣ ΚΟΙΝΩΝΙΚΗΣ ΠΡΟΣΤΑΣΙΑΣ ΚΑΙ ΑΛΛΗΛΕΓΓΥΗΣ ΔΗΜΟΥ ΛΗΜΝΟΥ</t>
  </si>
  <si>
    <t>ΟΡΓΑΝΙΣΜΟΣ ΚΟΙΝΩΝΙΚΗΣ ΠΡΟΣΤΑΣΙΑΣ ΚΑΙ ΑΛΛΗΛΕΓΓΥΗΣ ΔΗΜΟΥ ΓΑΛΑΤΣΙΟΥ</t>
  </si>
  <si>
    <t>ΟΡΓΑΝΙΣΜΟΣ ΚΟΙΝΩΝΙΚΗΣ ΠΡΟΣΤΑΣΙΑΣ ΚΑΙ ΑΛΛΗΛΕΓΓΥΗΣ ΔΗΜΟΥ ΒΡΙΛΗΣΣΙΩΝ</t>
  </si>
  <si>
    <t>ΔΗΜΟΣ ΦΙΛΙΑΤΩΝ</t>
  </si>
  <si>
    <t>ΟΡΓΑΝΙΣΜΟΣ ΚΟΙΝΩΝΙΚΗΣ ΠΡΟΣΤΑΣΙΑΣ - ΠΑΙΔΕΙΑΣ - ΠΟΛΙΤΙΣΜΟΥ ΚΑΙ ΑΘΛΗΤΙΣΜΟΥ ΔΗΜΟΥ ΦΙΛΙΑΤΩΝ (Ο.Κ.Π.Α.ΔΗ.Φ.)</t>
  </si>
  <si>
    <t>ΟΡΓΑΝΙΣΜΟΣ ΚΟΙΝΩΝΙΚΗΣ ΠΡΟΣΤΑΣΙΑΣ - ΑΛΛΗΛΕΓΓΥΗΣ ΚΑΙ ΠΡΟΣΧΟΛΙΚΗΣ ΑΓΩΓΗΣ ΔΗΜΟΥ ΙΩΑΝΝΙΤΩΝ (Ο.Κ.Π.Α.Π.Α.)</t>
  </si>
  <si>
    <t>ΔΗΜΟΣ ΑΜΑΡΟΥΣΙΟΥ</t>
  </si>
  <si>
    <t>ΟΡΓΑΝΙΣΜΟΣ ΚΟΙΝΩΝΙΚΗΣ ΠΟΛΙΤΙΚΗΣ ΚΑΙ ΑΛΛΗΛΕΓΓΥΗΣ ΔΗΜΟΥ ΑΜΑΡΟΥΣΙΟΥ "ΑΜΑΡΥΣΙΑ ΑΡΤΕΜΙΣ" (Ο.ΚΟΙ.Π.Α.Δ.Α).</t>
  </si>
  <si>
    <t>ΟΡΓΑΝΙΣΜΟΣ ΚΟΙΝΩΝΙΚΗΣ ΠΟΛΙΤΙΚΗΣ ΔΑΦΝΗΣ - ΥΜΗΤΤΟΥ</t>
  </si>
  <si>
    <t>ΟΡΓΑΝΙΣΜΟΣ ΚΟΙΝΩΝΙΚΗΣ ΜΕΡΙΜΝΑΣ ΚΑΙ ΠΑΙΔΕΙΑΣ ΔΗΜΟΥ ΘΗΡΑΣ</t>
  </si>
  <si>
    <t>ΟΡΓΑΝΙΣΜΟΣ ΚΟΙΝΩΝΙΚΗΣ ΑΛΛΗΛΕΓΓΥΗΣ ΚΑΙ ΠΑΙΔΕΙΑΣ ΚΕΦΑΛΛΗΝΙΑΣ (Ο.Κ.Α.Π. ΚΕΦΑΛΛΗΝΙΑΣ)</t>
  </si>
  <si>
    <t>ΟΡΓΑΝΙΣΜΟΣ ΚΟΙΝΩΝΙΚΗΣ ΑΛΛΗΛΕΓΓΥΗΣ ΚΑΙ ΠΑΙΔΕΙΑΣ ΔΗΜΟΥ ΑΡΧΑΝΩΝ - ΑΣΤΕΡΟΥΣΙΩΝ</t>
  </si>
  <si>
    <t>ΟΡΓΑΝΙΣΜΟΣ ΚΟΙΝΩΝΙΚΗΣ ΑΛΛΗΛΕΓΓΥΗΣ - ΠΡΟΣΤΑΣΙΑΣ, ΠΟΛΙΤΙΣΜΟΥ ΚΑΙ ΑΘΛΗΤΙΣΜΟΥ ΔΗΜΟΥ ΦΙΛΟΘΕΗΣ - ΨΥΧΙΚΟΥ (Ο.Κ.Α.Π.Α)</t>
  </si>
  <si>
    <t>ΟΡΓΑΝΙΣΜΟΣ ΕΚΠΑΙΔΕΥΣΗΣ ΔΙΑ ΒΙΟΥ ΜΑΘΗΣΗΣ - ΠΟΛΙΤΙΣΜΟΥ - ΑΘΛΗΤΙΣΜΟΥ ΔΗΜΟΥ ΛΗΜΝΟΥ</t>
  </si>
  <si>
    <t>ΔΗΜΟΣ ΖΗΡΟΥ</t>
  </si>
  <si>
    <t>ΟΡΓΑΝΙΣΜΟΣ ΔΗΜΟΣΙΟΥ ΔΙΚΑΙΟΥ ΔΗΜΟΥ ΖΗΡΟΥ</t>
  </si>
  <si>
    <t>ΟΡΓΑΝΙΣΜΟΣ ΒΡΕΦΟΝΗΠΙΑΚΗΣ, ΠΑΙΔΙΚΗΣ ΚΑΙ ΟΙΚΟΓΕΝΕΙΑΚΗΣ ΜΕΡΙΜΝΑΣ (Ο.ΒΡΕ.Π.Ο.Μ.) ΔΗΜΟΥ ΘΕΣΣΑΛΟΝΙΚΗΣ</t>
  </si>
  <si>
    <t>ΟΡΓΑΝΙΣΜΟΣ ΑΝΑΠΤΥΞΗΣ ΣΤΕΡΕΑΣ ΕΛΛΑΔΑΣ - ΑΝΑΠΤΥΞΙΑΚΗ ΑΝΩΝΥΜΗ ΕΤΑΙΡΕΙΑ ΟΤΑ</t>
  </si>
  <si>
    <t>ΔΗΜΟΣ ΣΗΤΕΙΑΣ</t>
  </si>
  <si>
    <t>ΟΡΓΑΝΙΣΜΟΣ ΑΝΑΠΤΥΞΗΣ ΣΗΤΕΙΑΣ Α.Ε.</t>
  </si>
  <si>
    <t>ΔΗΜΟΣ ΚΙΛΚΙΣ</t>
  </si>
  <si>
    <t>ΠΑΙΔΙΚΟΙ ΚΑΙ ΒΡΕΦΟΝΗΠΙΑΚΟΙ ΣΤΑΘΜΟΙ ΔΗΜΟΥ ΚΙΛΚΙΣ</t>
  </si>
  <si>
    <t>ΟΡΓΑΝΙΣΜΟΣ ΑΘΛΗΤΙΣΜΟΥ, ΠΟΛΙΤΙΣΜΟΥ ΚΑΙ ΝΕΟΛΑΙΑΣ ΔΗΜΟΥ ΚΟΖΑΝΗΣ</t>
  </si>
  <si>
    <t>ΔΗΜΟΣ ΒΑΡΗΣ-ΒΟΥΛΑΣ-ΒΟΥΛΙΑΓΜΕΝΗΣ</t>
  </si>
  <si>
    <t>ΟΡΓΑΝΙΣΜΟΣ ΑΘΛΗΤΙΣΜΟΥ - ΠΟΛΙΤΙΣΜΟΥ ΚΑΙ ΠΑΙΔΙΚΗΣ ΑΓΩΓΗΣ ΔΗΜΟΥ ΒΑΡΗΣ - ΒΟΥΛΑΣ - ΒΟΥΛΙΑΓΜΕΝΗΣ</t>
  </si>
  <si>
    <t>ΟΡΓΑΝΙΣΜΟΣ ΑΘΛΗΤΙΣΜΟΥ - ΠΟΛΙΤΙΣΜΟΥ ΔΗΜΟΥ ΜΑΚΡΑΚΩΜΗΣ</t>
  </si>
  <si>
    <t>ΟΡΓΑΝΙΣΜΟΣ ΑΘΛΗΣΗΣ ΚΑΙ ΦΡΟΝΤΙΔΑΣ, ΝΕΟΛΑΙΑΣ ΚΑΙ 3ΗΣ ΗΛΙΚΙΑΣ ΔΗΜΟΥ ΑΣΠΡΟΠΥΡΓΟΥ</t>
  </si>
  <si>
    <t>ΔΗΜΟΣ ΚΟΡΥΔΑΛΛΟΥ</t>
  </si>
  <si>
    <t>ΟΡΓΑΝΙΣΜΟΣ ΑΘΛΗΣΗΣ ΚΑΙ ΠΟΛΙΤΙΣΜΟΥ ΔΗΜΟΥ ΚΟΡΥΔΑΛΛΟΥ</t>
  </si>
  <si>
    <t>ΟΜΗΡΕΙΟ ΠΝΕΥΜΑΤΙΚΟ ΚΕΝΤΡΟ ΔΗΜΟΥ ΧΙΟΥ</t>
  </si>
  <si>
    <t>ΟΛΥΜΠΟΣ - ΑΝΩΝΥΜΗ ΑΝΑΠΤΥΞΙΑΚΗ ΕΤΑΙΡΕΙΑ ΟΤΑ</t>
  </si>
  <si>
    <t>ΔΗΜΟΣ ΑΜΥΝΤΑΙΟΥ</t>
  </si>
  <si>
    <t>ΞΙΝΟ ΝΕΡΟ - ΜΟΝΟΜΕΤΟΧΙΚΗ ΑΝΩΝΥΜΗ ΕΤΑΙΡΕΙΑ ΔΗΜΟΥ ΑΜΥΝΤΑΙΟΥ</t>
  </si>
  <si>
    <t>ΔΗΜΟΣ ΦΑΙΣΤΟΥ</t>
  </si>
  <si>
    <t>ΞΕΝΙΑ - ΦΑΙΣΤΟΣ ΔΗΜΟΥ ΤΥΜΠΑΚΙΟΥ - ΑΝΩΝΥΜΗ ΕΤΑΙΡΕΙΑ ΟΤΑ</t>
  </si>
  <si>
    <t>ΔΗΜΟΣ ΖΩΓΡΑΦΟΥ</t>
  </si>
  <si>
    <t>ΝΠΔΔ ΠΟΛΙΤΙΣΜΟΥ ΚΑΙ ΑΘΛΗΤΙΣΜΟΥ ΔΗΜΟΥ ΖΩΓΡΑΦΟΥ</t>
  </si>
  <si>
    <t>ΔΗΜΟΣ ΜΑΡΚΟΠΟΥΛΟΥ ΜΕΣΟΓΑΙΑΣ</t>
  </si>
  <si>
    <t>ΝΠΔΔ ΚΟΙΝΩΝΙΚΩΝ, ΑΘΛΗΤΙΚΩΝ, ΠΟΛΙΤΙΣΤΙΚΩΝ ΚΑΙ ΠΕΡΙΒΑΛΛΟΝΤΙΚΩΝ ΔΡΑΣΤΗΡΙΟΤΗΤΩΝ ΔΗΜΟΥ ΜΑΡΚΟΠΟΥΛΟΥ ΜΕΣΟΓΑΙΑΣ (ΒΡΑΥΡΩΝΙΟΣ)</t>
  </si>
  <si>
    <t>ΔΗΜΟΣ ΚΥΜΗΣ-ΑΛΙΒΕΡΙΟΥ</t>
  </si>
  <si>
    <t>ΝΠΔΔ ΚΟΙΝΩΝΙΚΗΣ ΠΡΟΣΤΑΣΙΑΣ, ΠΑΙΔΕΙΑΣ ΚΑΙ ΑΘΛΗΤΙΣΜΟΥ ΔΗΜΟΥ ΚΥΜΗΣ - ΑΛΙΒΕΡΙΟΥ</t>
  </si>
  <si>
    <t>ΔΗΜΟΣ ΑΝΑΤΟΛΙΚΗΣ ΣΑΜΟΥ</t>
  </si>
  <si>
    <t>ΝΠΔΔ ΚΟΙΝΩΝΙΚΗΣ ΠΡΟΣΤΑΣΙΑΣ, ΑΛΛΗΛΕΓΓΥΗΣ ΚΑΙ ΠΕΡΙΒΑΛΛΟΝΤΟΣ - ΣΑΜΙΑΚΗ ΑΡΩΓΗ</t>
  </si>
  <si>
    <t>ΔΗΜΟΣ ΝΕΜΕΑΣ</t>
  </si>
  <si>
    <t>ΝΠΔΔ ΚΟΙΝΩΝΙΚΗΣ ΠΡΟΣΤΑΣΙΑΣ, ΑΛΛΗΛΕΓΓΥΗΣ ΚΑΙ ΠΑΙΔΕΙΑΣ ΔΗΜΟΥ ΝΕΜΕΑΣ "ΔΑΝΙΗΛ ΠΑΜΠΟΥΚΗΣ"</t>
  </si>
  <si>
    <t>ΝΠΔΔ ΚΟΙΝΩΝΙΚΗΣ ΠΡΟΣΤΑΣΙΑΣ ΚΑΙ ΑΛΛΗΛΕΓΓΥΗΣ-ΑΘΛΗΤΙΣΜΟΥ ΔΗΜΟΥ ΑΜΥΝΤΑΙΟΥ</t>
  </si>
  <si>
    <t>ΝΠΔΔ ΚΟΙΝΩΝΙΚΗΣ ΠΡΟΣΤΑΣΙΑΣ ΚΑΙ ΑΛΛΗΛΕΓΓΥΗΣ, ΠΟΛΙΤΙΣΜΟΥ, ΑΘΛΗΤΙΣΜΟΥ ΚΑΙ ΠΑΙΔΕΙΑΣ ΔΗΜΟΥ ΧΙΟΥ</t>
  </si>
  <si>
    <t>ΝΠΔΔ ΚΟΙΝΩΝΙΚΗΣ ΠΡΟΣΤΑΣΙΑΣ ΚΑΙ ΑΛΛΗΛΕΓΓΥΗΣ (ΚΟΙ.Π.Α.) ΔΗΜΟΥ ΑΓΡΙΝΙΟΥ</t>
  </si>
  <si>
    <t>ΝΠΔΔ ΚΟΙΝΩΝΙΚΗΣ ΠΟΛΙΤΙΚΗΣ ΠΟΛΙΤΙΣΤΙΚΗΣ ΑΝΑΠΤΥΞΗΣ ΚΑΙ ΠΑΙΔΕΙΑΣ ΔΗΜΟΥ ΕΟΡΔΑΙΑΣ (ΚΟΙ.Π.ΠΑ.Π.)</t>
  </si>
  <si>
    <t>ΝΠΔΔ ΚΟΙΝΩΝΙΚΗΣ ΑΛΛΗΛΕΓΓΥΗΣ ΚΑΙ ΑΘΛΗΤΙΣΜΟΥ "ΗΡΟΔΩΡΟΣ" ΔΗΜΟΥ ΜΕΓΑΡΕΩΝ</t>
  </si>
  <si>
    <t>ΝΠΔΔ ΔΗΜΟΥ ΣΙΘΩΝΙΑΣ "Η ΑΛΛΗΛΕΓΓΥΗ"</t>
  </si>
  <si>
    <t>ΔΗΜΟΣ ΝΕΣΤΟΥ</t>
  </si>
  <si>
    <t>ΝΠΔΔ ΔΗΜΟΥ ΝΕΣΤΟΥ "ΕΥΝΕΣΤΙΑ"</t>
  </si>
  <si>
    <t>ΔΗΜΟΣ ΚΡΩΠΙΑΣ</t>
  </si>
  <si>
    <t>ΝΠΔΔ ΔΗΜΟΥ ΚΡΩΠΙΑΣ "ΣΦΗΤΤΟΣ"</t>
  </si>
  <si>
    <t>ΔΗΜΟΣ ΙΚΑΡΙΑΣ</t>
  </si>
  <si>
    <t>ΝΠΔΔ ΔΗΜΟΥ ΙΚΑΡΙΑΣ "ΓΙΑΝΝΗΣ ΤΣΑΡΝΑΣ"</t>
  </si>
  <si>
    <t>ΔΗΜΟΣ ΙΘΑΚΗΣ</t>
  </si>
  <si>
    <t>ΝΠΔΔ ΔΗΜΟΥ ΙΘΑΚΗΣ "ΕΛΠΗΝΩΡ"</t>
  </si>
  <si>
    <t>ΝΠΔΔ ΔΗΜΟΥ ΘΑΣΟΥ "ΔΗΜΑΡΩΓΟΣ"</t>
  </si>
  <si>
    <t>ΔΗΜΟΣ ΒΕΛΟΥ-ΒΟΧΑΣ</t>
  </si>
  <si>
    <t>ΝΠΔΔ ΔΗΜΟΥ ΒΕΛΟΥ - ΒΟΧΑΣ ΑΝΕΛΙΞΗ</t>
  </si>
  <si>
    <t>ΔΗΜΟΣ ΣΑΛΑΜΙΝΑΣ</t>
  </si>
  <si>
    <t>ΝΠΔΔ ΑΘΛΗΣΗΣ, ΚΟΙΝΩΝΙΚΗΣ ΠΟΛΙΤΙΚΗΣ ΚΑΙ ΠΑΙΔΕΙΑΣ ΔΗΜΟΥ ΣΑΛΑΜΙΝΑΣ</t>
  </si>
  <si>
    <t>ΝΟΜΙΚΟ ΠΡΟΣΩΠΟ ΠΟΛΙΤΙΣΜΟΥ, ΑΘΛΗΤΙΣΜΟΥ ΚΑΙ ΠΕΡΙΒΑΛΛΟΝΤΟΣ ΔΗΜΟΥ ΠΗΝΕΙΟΥ</t>
  </si>
  <si>
    <t>ΔΗΜΟΣ ΣΠΑΡΤΗΣ</t>
  </si>
  <si>
    <t>ΝΟΜΙΚΟ ΠΡΟΣΩΠΟ ΠΟΛΙΤΙΣΜΟΥ ΚΑΙ ΠΕΡΙΒΑΛΛΟΝΤΟΣ ΔΗΜΟΥ ΣΠΑΡΤΗΣ</t>
  </si>
  <si>
    <t>ΝΟΜΙΚΟ ΠΡΟΣΩΠΟ ΠΑΙΔΕΙΑΣ - ΚΟΙΝΩΝΙΚΗΣ ΠΡΟΣΤΑΣΙΑΣ ΚΑΙ ΑΛΛΗΛΕΓΓΥΗΣ ΔΗΜΟΥ ΣΚΥΡΟΥ (ΚΟΙ.Π.Α.Π.)</t>
  </si>
  <si>
    <t>ΔΗΜΟΣ ΠΑΡΟΥ</t>
  </si>
  <si>
    <t>ΝΟΜΙΚΟ ΠΡΟΣΩΠΟ ΚΟΙΝΩΝΙΚΗΣ ΠΡΟΣΤΑΣΙΑΣ, ΠΡΟΝΟΙΑΣ ΚΑΙ ΑΛΛΗΛΕΓΓΥΗΣ ΔΗΜΟΥ ΠΑΡΟΥ</t>
  </si>
  <si>
    <t>ΔΗΜΟΣ ΒΟΙΟΥ</t>
  </si>
  <si>
    <t>ΝΟΜΙΚΟ ΠΡΟΣΩΠΟ ΚΟΙΝΩΝΙΚΗΣ ΠΡΟΣΤΑΣΙΑΣ, ΑΛΛΗΛΕΓΓΥΗΣ, ΠΑΙΔΕΙΑΣ ΚΑΙ ΠΟΛΙΤΙΣΜΟΥ</t>
  </si>
  <si>
    <t>ΔΗΜΟΣ ΚΑΣΤΟΡΙΑΣ</t>
  </si>
  <si>
    <t>ΝΟΜΙΚΟ ΠΡΟΣΩΠΟ ΚΟΙΝΩΝΙΚΗΣ ΠΡΟΣΤΑΣΙΑΣ, ΑΛΛΗΛΕΓΓΥΗΣ, ΠΑΙΔΕΙΑΣ ΚΑΙ ΑΘΛΗΤΙΣΜΟΥ ΔΗΜΟΥ ΚΑΣΤΟΡΙΑΣ</t>
  </si>
  <si>
    <t>ΝΟΜΙΚΟ ΠΡΟΣΩΠΟ ΚΟΙΝΩΝΙΚΗΣ ΠΡΟΣΤΑΣΙΑΣ, ΑΛΛΗΛΕΓΓΥΗΣ ΚΑΙ ΠΑΙΔΕΙΑΣ ΔΗΜΟΥ ΣΠΑΡΤΗΣ</t>
  </si>
  <si>
    <t>ΝΟΜΙΚΟ ΠΡΟΣΩΠΟ ΚΟΙΝΩΝΙΚΗΣ ΠΡΟΣΤΑΣΙΑΣ, ΑΛΛΗΛΕΓΓΥΗΣ ΚΑΙ ΠΑΙΔΕΙΑΣ ΔΗΜΟΥ ΠΗΝΕΙΟΥ</t>
  </si>
  <si>
    <t>ΔΗΜΟΣ ΕΡΜΙΟΝΙΔΑΣ</t>
  </si>
  <si>
    <t>ΝΟΜΙΚΟ ΠΡΟΣΩΠΟ ΚΟΙΝΩΝΙΚΗΣ ΠΡΟΝΟΙΑΣ ΚΑΙ ΑΛΛΗΛΕΓΓΥΗΣ, ΠΟΛΙΤΙΣΜΟΥ ΚΑΙ ΠΑΙΔΕΙΑΣ ΔΗΜΟΥ ΕΡΜΙΟΝΙΔΑΣ</t>
  </si>
  <si>
    <t>ΔΗΜΟΣ ΜΟΝΕΜΒΑΣΙΑΣ</t>
  </si>
  <si>
    <t>ΝΟΜΙΚΟ ΠΡΟΣΩΠΟ ΚΟΙΝΩΝΙΚΗΣ ΠΟΛΙΤΙΚΗΣ ΚΑΙ ΑΛΛΗΛΕΓΓΥΗΣ, ΠΟΛΙΤΙΣΜΟΥ ΚΑΙ ΑΘΛΗΤΙΣΜΟΥ ΔΗΜΟΥ ΜΟΝΕΜΒΑΣΙΑΣ</t>
  </si>
  <si>
    <t>ΔΗΜΟΣ ΠΑΡΑΝΕΣΤΙΟΥ</t>
  </si>
  <si>
    <t>ΝΟΜΙΚΟ ΠΡΟΣΩΠΟ ΚΟΙΝΩΝΙΚΗΣ ΑΛΛΗΛΕΓΓΥΗΣ, ΠΡΟΣΧΟΛΙΚΗΣ ΑΓΩΓΗΣ ΚΑΙ ΠΑΙΔΕΙΑΣ ΔΗΜΟΥ ΠΑΡΑΝΕΣΤΙΟΥ</t>
  </si>
  <si>
    <t>ΝΟΜΙΚΟ ΠΡΟΣΩΠΟ ΔΗΜΟΥ ΔΡΑΜΑΣ</t>
  </si>
  <si>
    <t>ΔΗΜΟΣ ΑΝΔΡΙΤΣΑΙΝΑΣ-ΚΡΕΣΤΕΝΩΝ</t>
  </si>
  <si>
    <t>ΝΟΜΙΚΟ ΠΡΟΣΩΠΟ ΔΗΜΟΥ ΑΝΔΡΙΤΣΑΙΝΑΣ - ΚΡΕΣΤΕΝΩΝ ΠΟΛΙΤΙΣΜΟΥ, ΑΘΛΗΤΙΣΜΟΥ, ΚΟΙΝΩΝΙΚΗΣ ΠΡΟΝΟΙΑΣ ΚΑΙ ΑΛΛΗΛΕΓΓΥΗΣ</t>
  </si>
  <si>
    <t>ΔΗΜΟΣ ΔΥΤΙΚΗΣ ΛΕΣΒΟΥ</t>
  </si>
  <si>
    <t>ΝΟΜΙΚΟ ΠΡΟΣΩΠΟ ΔΗΜΟΣΙΟΥ ΔΙΚΑΙΟΥ ΠΟΛΙΤΙΣΜΟΥ, ΤΟΥΡΙΣΜΟΥ ΚΑΙ ΑΘΛΗΤΙΣΜΟΥ ΔΗΜΟΥ ΔΥΤΙΚΗΣ ΛΕΣΒΟΥ</t>
  </si>
  <si>
    <t>ΝΟΜΙΚΟ ΠΡΟΣΩΠΟ ΔΗΜΟΣΙΟΥ ΔΙΚΑΙΟΥ ΠΟΛΙΤΙΣΜΟΥ ΚΑΙ ΑΘΛΗΤΙΣΜΟΥ ΔΗΜΟΥ ΦΥΛΗΣ "Η ΠΑΡΝΗΘΑ"</t>
  </si>
  <si>
    <t>ΔΗΜΟΣ ΣΙΚΥΩΝΙΩΝ</t>
  </si>
  <si>
    <t>ΝΟΜΙΚΟ ΠΡΟΣΩΠΟ ΔΗΜΟΣΙΟΥ ΔΙΚΑΙΟΥ ΠΑΙΔΕΙΑΣ, ΠΟΛΙΤΙΣΜΟΥ, ΑΘΛΗΤΙΣΜΟΥ ΣΙΚΥΩΝΙΩΝ "Η ΜΗΚΩΝΗ"</t>
  </si>
  <si>
    <t>ΔΗΜΟΣ ΞΥΛΟΚΑΣΤΡΟΥ-ΕΥΡΩΣΤΙΝΗΣ</t>
  </si>
  <si>
    <t>ΝΟΜΙΚΟ ΠΡΟΣΩΠΟ ΔΗΜΟΣΙΟΥ ΔΙΚΑΙΟΥ ΠΑΙΔΕΙΑΣ ΚΑΙ ΚΟΙΝΩΝΙΚΗΣ ΑΛΛΗΛΕΓΓΥΗΣ - ΠΟΛΙΤΙΣΜΟΥ ΑΘΛΗΤΙΣΜΟΥ ΚΑΙ ΠΕΡΙΒΑΛΛΟΝΤΟΣ ΔΗΜΟΥ ΞΥΛΟΚΑΣΤΡΟΥ-ΕΥΡΩΣΤΙΝΗΣ - ΗΛΙΑΣ ΚΑΤΣΟΥΛΗΣ (Α.Ν.Α.ΔΗ.ΞΕ.)</t>
  </si>
  <si>
    <t>ΝΟΜΙΚΟ ΠΡΟΣΩΠΟ ΔΗΜΟΣΙΟΥ ΔΙΚΑΙΟΥ ΠΑΙΔΕΙΑΣ ΚΑΙ ΑΘΛΗΤΙΣΜΟΥ ΔΗΜΟΥ ΑΡΧΑΙΑΣ ΟΛΥΜΠΙΑΣ</t>
  </si>
  <si>
    <t>ΔΗΜΟΣ ΠΩΓΩΝΙΟΥ</t>
  </si>
  <si>
    <t>ΝΟΜΙΚΟ ΠΡΟΣΩΠΟ ΔΗΜΟΣΙΟΥ ΔΙΚΑΙΟΥ ΚΟΙΝΩΝΙΚΗΣ ΠΡΟΣΤΑΣΙΑΣ, ΑΛΛΗΛΕΓΓΥΗΣ, ΜΕΡΙΜΝΑΣ ΚΑΙ ΠΑΙΔΕΙΑΣ ΔΗΜΟΥ ΠΩΓΩΝΙΟΥ</t>
  </si>
  <si>
    <t>ΔΗΜΟΣ ΦΛΩΡΙΝΑΣ</t>
  </si>
  <si>
    <t>ΝΟΜΙΚΟ ΠΡΟΣΩΠΟ ΔΗΜΟΣΙΟΥ ΔΙΚΑΙΟΥ ΚΟΙΝΩΝΙΚΗΣ ΠΡΟΣΤΑΣΙΑΣ ΚΑΙ ΑΛΛΗΛΕΓΓΥΗΣ, ΠΟΛΙΤΙΣΜΟΥ ΚΑΙ ΑΘΛΗΤΙΣΜΟΥ ΔΗΜΟΥ ΦΛΩΡΙΝΑΣ</t>
  </si>
  <si>
    <t>ΝΟΜΙΚΟ ΠΡΟΣΩΠΟ ΔΗΜΟΣΙΟΥ ΔΙΚΑΙΟΥ ΚΟΙΝΩΝΙΚΗΣ ΠΡΟΣΤΑΣΙΑΣ ΚΑΙ ΑΛΛΗΛΕΓΓΥΗΣ ΔΗΜΟΥ ΧΕΡΣΟΝΗΣΟΥ</t>
  </si>
  <si>
    <t>ΝΟΜΙΚΟ ΠΡΟΣΩΠΟ ΔΗΜΟΣΙΟΥ ΔΙΚΑΙΟΥ ΔΗΜΟΥ ΤΡΙΠΟΛΗΣ</t>
  </si>
  <si>
    <t>ΔΗΜΟΣ ΠΛΑΤΑΝΙΑ</t>
  </si>
  <si>
    <t>ΝΟΜΙΚΟ ΠΡΟΣΩΠΟ ΔΗΜΟΣΙΟΥ ΔΙΚΑΙΟΥ ΔΗΜΟΥ ΠΛΑΤΑΝΙΑ</t>
  </si>
  <si>
    <t>ΝΟΜΙΚΟ ΠΡΟΣΩΠΟ ΔΗΜΟΣΙΟΥ ΔΙΚΑΙΟΥ ΔΗΜΟΥ ΛΑΥΡΕΩΤΙΚΗΣ "ΚΕΦΑΛΟΣ"</t>
  </si>
  <si>
    <t>ΔΗΜΟΣ ΖΙΤΣΑΣ</t>
  </si>
  <si>
    <t>ΝΟΜΙΚΟ ΠΡΟΣΩΠΟ ΔΗΜΟΣΙΟΥ ΔΙΚΑΙΟΥ ΔΗΜΟΥ ΖΙΤΣΑΣ</t>
  </si>
  <si>
    <t>ΝΟΜΙΚΟ ΠΡΟΣΩΠΟ ΔΗΜΟΣΙΟΥ ΔΙΚΑΙΟΥ ΓΙΑ ΤΟΝ ΠΟΛΙΤΙΣΜΟ ΚΑΙ ΤΟΝ ΑΘΛΗΤΙΣΜΟ ΣΤΟ ΔΗΜΟ ΛΟΚΡΩΝ</t>
  </si>
  <si>
    <t>ΝΟΜΙΚΟ ΠΡΟΣΩΠΟ ΔΗΜΟΣΙΟΥ ΔΙΚΑΙΟΥ ΓΙΑ ΤΗΝ ΚΟΙΝΩΝΙΚΗ ΠΡΟΣΤΑΣΙΑ ΚΑΙ ΑΛΛΗΛΕΓΓΥΗ ΣΤΟ ΔΗΜΟ ΛΟΚΡΩΝ</t>
  </si>
  <si>
    <t>ΔΗΜΟΣ ΑΓΙΑΣ</t>
  </si>
  <si>
    <t>ΝΟΜΙΚΟ ΠΡΟΣΩΠΟ ΔΗΜΟΣΙΟΥ ΔΙΚΑΙΟΥ «ΗΡΑΚΛΕΙΔΗΣ» ΔΗΜΟΥ ΑΓΙΑΣ</t>
  </si>
  <si>
    <t>ΔΗΜΟΣ ΗΛΙΔΑΣ</t>
  </si>
  <si>
    <t>ΝΟΜΙΚΟ ΠΡΟΣΩΠΟ ΔΗΜΟΣΙΟΥ ΔΙΚΑΙΟΥ (Ν.Π.Δ.Δ.) ΔΗΜΟΥ ΗΛΙΔΑΣ "Ο ΗΛΕΙΟΣ"</t>
  </si>
  <si>
    <t>ΔΗΜΟΣ ΑΜΦΙΠΟΛΗΣ</t>
  </si>
  <si>
    <t>ΝΟΜΙΚΟ ΠΡΟΣΩΠΟ ΔΗΜΟΣΙΟΥ ΔΙΚΑΙΟΥ (Ν.Π.Δ.Δ.) ΔΗΜΟΥ ΑΜΦΙΠΟΛΗΣ</t>
  </si>
  <si>
    <t>ΔΗΜΟΣ ΕΛΕΥΣΙΝΑΣ</t>
  </si>
  <si>
    <t>ΝΟΜΙΚΟ ΠΡΟΣΩΠΟ ΔΗΜΟΣΙΟΥ ΔΙΚΑΙΟΥ - ΠΟΛΙΤΙΣΜΟΥ - ΑΘΛΗΤΙΣΜΟΥ - ΚΟΙΝΩΝΙΚΗΣ ΠΟΛΙΤΙΚΗΣ ΚΑΙ ΠΡΟΣΧΟΛΙΚΗΣ ΑΓΩΓΗΣ ΕΛΕΥΣΙΝΑΣ</t>
  </si>
  <si>
    <t>ΝΟΜΑΡΧΙΑΚΟ ΚΕΝΤΡΟ ΕΠΑΓΓΕΛΜΑΤΙΚΗΣ ΚΑΤΑΡΤΙΣΗΣ ΞΑΝΘΗΣ</t>
  </si>
  <si>
    <t>ΝΕΑ ΔΗΜΟΤΙΚΗ ΚΟΙΝΩΦΕΛΗΣ ΕΠΙΧΕΙΡΗΣΗ ΠΡΕΒΕΖΑΣ (ΝΕ.ΔΗ.Κ.Ε.Π.)</t>
  </si>
  <si>
    <t>ΔΗΜΟΣ ΠΑΙΟΝΙΑΣ</t>
  </si>
  <si>
    <t>Ν.Π.Δ.Δ. ΥΓΕΙΑΣ - ΠΡΟΝΟΙΑΣ - ΚΟΙΝΩΝΙΚΗΣ ΠΡΟΣΤΑΣΙΑΣ - ΑΛΛΗΛΕΓΓΥΗΣ ΔΗΜΟΥ ΠΑΙΟΝΙΑΣ</t>
  </si>
  <si>
    <t>Ν.Π.Δ.Δ. ΠΟΛΙΤΙΣΜΟΥ, ΠΕΡΙΒΑΛΛΟΝΤΟΣ ΚΑΙ ΛΕΙΤΟΥΡΓΙΑΣ ΠΑΙΔΙΚΩΝ ΚΑΙ ΒΡΕΦΟΝΗΠΙΑΚΩΝ ΣΤΑΘΜΩΝ ΤΟΥ ΔΗΜΟΥ ΩΡΩΠΟΥ</t>
  </si>
  <si>
    <t>Ν.Π.Δ.Δ. ΠΟΛΙΤΙΣΜΟΥ ΑΘΛΗΤΙΣΜΟΥ ΚΑΙ ΠΕΡΙΒΑΛΛΟΝΤΟΣ ΔΗΜΟΥ ΝΕΜΕΑΣ "ΠΡΑΤΙΝΑΣ"</t>
  </si>
  <si>
    <t>ΔΗΜΟΣ ΜΑΡΑΘΩΝΟΣ</t>
  </si>
  <si>
    <t>Ν.Π.Δ.Δ. ΚΟΙΝΩΝΙΚΗΣ ΠΡΟΣΤΑΣΙΑΣ, ΑΛΛΗΛΕΓΓΥΗΣ, ΠΡΟΣΧΟΛΙΚΗΣ ΑΓΩΓΗΣ ΚΑΙ ΜΟΥΣΙΚΗΣ ΠΑΙΔΕΙΑΣ ΔΗΜΟΥ ΜΑΡΑΘΩΝΑ "ΤΕΤΡΑΠΟΛΙΣ"</t>
  </si>
  <si>
    <t>ΔΗΜΟΣ ΕΥΡΩΤΑ</t>
  </si>
  <si>
    <t>Ν.Π.Δ.Δ. ΚΟΙΝΩΝΙΚΗΣ ΠΡΟΣΤΑΣΙΑΣ, ΑΛΛΗΛΕΓΓΥΗΣ ΚΑΙ ΑΘΛΗΤΙΣΜΟΥ ΔΗΜΟΥ ΕΥΡΩΤΑ "ΝΙΚΗΦΟΡΟΣ ΒΡΕΤΤΑΚΟΣ"</t>
  </si>
  <si>
    <t>ΔΗΜΟΣ ΕΔΕΣΣΑΣ</t>
  </si>
  <si>
    <t>Ν.Π.Δ.Δ. ΚΟΙΝΩΝΙΚΗΣ ΠΡΟΣΤΑΣΙΑΣ, ΑΛΛΗΛΕΓΓΥΗΣ ΚΑΙ ΑΘΛΗΤΙΣΜΟΥ ΔΗΜΟΥ ΕΔΕΣΣΑΣ (ΕΥ ΖΗΝ)</t>
  </si>
  <si>
    <t>ΔΗΜΟΣ ΡΑΦΗΝΑΣ-ΠΙΚΕΡΜΙΟΥ</t>
  </si>
  <si>
    <t>Ν.Π.Δ.Δ. ΚΟΙΝΩΝΙΚΗΣ ΜΕΡΙΜΝΑΣ ΚΑΙ ΠΡΟΣΧΟΛΙΚΗΣ ΑΓΩΓΗΣ ΔΗΜΟΥ ΡΑΦΗΝΑΣ - ΠΙΚΕΡΜΙΟΥ "ΦΙΛΙΠΠΟΣ ΚΑΒΟΥΝΙΔΗΣ"</t>
  </si>
  <si>
    <t>ΔΗΜΟΣ ΠΡΟΣΟΤΣΑΝΗΣ</t>
  </si>
  <si>
    <t>Ν.Π.Δ.Δ. ΔΗΜΟΥ ΠΡΟΣΟΤΣΑΝΗΣ</t>
  </si>
  <si>
    <t>ΔΗΜΟΣ ΔΟΞΑΤΟΥ</t>
  </si>
  <si>
    <t>Ν.Π.Δ.Δ. ΔΗΜΟΥ ΔΟΞΑΤΟΥ</t>
  </si>
  <si>
    <t>ΜΥΤΗΛΙΝΑΙΕΙΟΣ ΔΗΜΟΤΙΚΗ ΒΙΒΛΙΟΘΗΚΗ ΔΗΜΟΥ ΠΥΛΟΥ - ΝΕΣΤΟΡΟΣ</t>
  </si>
  <si>
    <t>ΜΠΕΡΟΥΚΕΙΟ ΚΛΗΡΟΔΟΤΗΜΑ</t>
  </si>
  <si>
    <t>ΔΗΜΟΣ ΜΕΣΣΗΝΗΣ</t>
  </si>
  <si>
    <t>ΜΟΥΣΕΙΟ ΧΑΡΑΚΤΙΚΗΣ ΤΑΚΗ ΚΑΤΣΟΥΛΙΔΗ</t>
  </si>
  <si>
    <t>ΜΟΥΣΕΙΟ ΦΩΤΟΓΡΑΦΙΑΣ ΔΗΜΟΥ ΚΑΛΑΜΑΡΙΑΣ "ΧΡΗΣΤΟΣ ΚΑΛΕΜΚΕΡΗΣ"</t>
  </si>
  <si>
    <t>ΜΟΥΣΕΙΟ ΦΥΣΙΚΗΣ ΙΣΤΟΡΙΑΣ ΚΕΦΑΛΟΝΙΑΣ ΚΑΙ ΙΘΑΚΗΣ</t>
  </si>
  <si>
    <t>ΜΟΥΣΕΙΟ ΝΕΟΕΛΛΗΝΙΚΗΣ ΤΕΧΝΗΣ ΔΗΜΟΥ ΡΟΔΟΥ</t>
  </si>
  <si>
    <t>ΜΟΥΣΕΙΟ ΚΩΣΤΑ ΤΣΟΚΛΗ</t>
  </si>
  <si>
    <t>ΜΟΥΣΕΙΟ ΕΘΝΙΚΗΣ ΑΝΤΙΣΤΑΣΗΣ ΔΗΜΟΥ ΗΛΙΟΥΠΟΛΗΣ</t>
  </si>
  <si>
    <t>ΜΟΥΣΕΙΟ ΓΟΥΝΑΡΟΠΟΥΛΟΥ ΔΗΜΟΥ ΖΩΓΡΑΦΟΥ</t>
  </si>
  <si>
    <t>ΜΟΥΣΕΙΟ "ΑΛΕΞΑΝΔΡΟΥ Κ. ΔΑΜΤΣΑ" ΔΗΜΟΥ ΒΟΛΟΥ</t>
  </si>
  <si>
    <t>ΜΟΡΦΩΤΙΚΟ ΙΔΡΥΜΑ ΔΗΜΟΥ ΑΘΗΝΑΙΩΝ</t>
  </si>
  <si>
    <t>ΔΗΜΟΣ ΠΟΛΥΓΥΡΟΥ</t>
  </si>
  <si>
    <t>ΜΟΡΦΩΤΙΚΟ - ΠΟΛΙΤΙΣΤΙΚΟ - ΑΘΛΗΤΙΚΟ ΚΑΙ ΚΟΙΝΩΝΙΚΟ ΝΟΜΙΚΟ ΠΡΟΣΩΠΟ ΔΗΜΟΥ ΠΟΛΥΓΥΡΟΥ "ΑΡΙΣΤΟΤΕΛΗΣ"</t>
  </si>
  <si>
    <t>ΜΟΝΟΠΡΟΣΩΠΗ ΔΗΜΟΤΙΚΗ ΑΝΩΝΥΜΗ ΕΤΑΙΡΕΙΑ ΑΥΤΟΚΙΝΗΤΟΔΡΟΜΙΟΥ ΜΕΣΣΗΝΗΣ - ΑΕ. ΟΤΑ "ΑΥΤΟΚΙΝΗΤΟΔΡΟΜΙΟ ΜΕΣΣΗΝΗΣ Α.Ε. ΟΤΑ"</t>
  </si>
  <si>
    <t>ΜΟΝΟΜΕΤΟΧΙΚΗ ΔΗΜΟΤΙΚΗ ΑΝΩΝΥΜΗ ΕΤΑΙΡΙΑ ΔΗΜΟΥ ΔΑΦΝΗΣ-ΥΜΗΤΤΟΥ</t>
  </si>
  <si>
    <t>ΜΟΝΟΜΕΤΟΧΙΚΗ ΔΗΜΟΤΙΚΗ ΑΝΩΝΥΜΗ ΕΤΑΙΡΕΙΑ ΚΑΛΛΙΘΕΑΣ ΑΤΤΙΚΗΣ (Δ.Α.Ε.Κ.)</t>
  </si>
  <si>
    <t>ΜΟΝΟΜΕΤΟΧΙΚΗ ΔΗΜΟΤΙΚΗ ΑΝΩΝΥΜΗ ΕΤΑΙΡΕΙΑ ΗΡΑΚΛΕΙΟΥ (ΔΕΠΑΝΑΛ Α.Ε.)</t>
  </si>
  <si>
    <t>ΔΗΜΟΣ ΔΙΣΤΟΜΟΥ-ΑΡΑΧΟΒΑΣ-ΑΝΤΙΚΥΡΑΣ</t>
  </si>
  <si>
    <t>ΜΟΝΟΜΕΤΟΧΙΚΗ ΔΗΜΟΤΙΚΗ ΑΝΩΝΥΜΗ ΕΤΑΙΡΕΙΑ ΔΗΜΟΥ ΔΙΣΤΟΜΟΥ - ΑΡΑΧΩΒΑΣ - ΑΝΤΙΚΥΡΑΣ (Δ.Α.Α. Α.Ε.)</t>
  </si>
  <si>
    <t>ΔΗΜΟΣ ΘΕΡΜΗΣ</t>
  </si>
  <si>
    <t>ΜΟΝΟΜΕΤΟΧΙΚΗ ΔΗΜΟΤΙΚΗ ΑΝΩΝΥΜΗ ΕΤΑΙΡΕΙΑ ΔΑΣΙΚΗΣ ΕΚΜΕΤΑΛΛΕΥΣΗΣ ΚΑΙ ΑΞΙΟΠΟΙΗΣΗΣ ΑΚΙΝΗΤΗΣ ΠΕΡΙΟΥΣΙΑΣ ΔΗΜΟΥ ΘΕΡΜΗΣ</t>
  </si>
  <si>
    <t>ΜΟΝΟΜΕΤΟΧΙΚΗ ΑΞΙΟΠΟΙΗΣΗΣ ΑΚΙΝΗΤΩΝ ΔΗΜΟΥ ΧΙΟΥ Α.Ε.</t>
  </si>
  <si>
    <t>ΜΟΝΟΜΕΤΟΧΙΚΗ ΑΞΙΟΠΟΙΗΣΗΣ ΑΚΙΝΗΤΩΝ ΔΗΜΟΥ ΖΩΓΡΑΦΟΥ Α.Ε. ΟΤΑ (Μ.ΑΞΙ.ΔΗ.Ζ. Α.Ε.)</t>
  </si>
  <si>
    <t>ΜΟΝΟΜΕΤΟΧΙΚΗ ΑΝΩΝΥΜΗ ΕΤΑΙΡΕΙΑ ΕΚΜΕΤΑΛΛΕΥΣΗΣ ΧΩΡΩΝ ΚΑΙ ΑΞΙΟΠΟΙΗΗΣΗΣ ΑΚΙΝΗΤΗΣ ΠΕΡΙΟΥΣΙΑΣ ΕΡΜΟΥΠΟΛΗΣ ΣΥΡΟΥ (ΚΕΡΔΩΟΣ ΕΡΜΗΣ Μ.Α.Ε.)</t>
  </si>
  <si>
    <t>ΔΗΜΟΣ ΚΩ</t>
  </si>
  <si>
    <t>ΜΟΝΟΜΕΤΟΧΙΚΗ ΑΝΩΝΥΜΗ ΕΤΑΙΡΕΙΑ ΕΚΜΕΤΑΛΛΕΥΣΗΣ ΤΟΥΡΙΣΤΙΚΟΥ ΛΙΜΕΝΑ ΚΩ (Μ.Α.Ε.Ε.Τ.Λ.Κ.)</t>
  </si>
  <si>
    <t>ΔΗΜΟΣ ΜΑΛΕΒΙΖΙΟΥ</t>
  </si>
  <si>
    <t>ΜΟΝΟΜΕΤΟΧΙΚΗ ΑΝΩΝΥΜΗ ΕΤΑΙΡΕΙΑ ΔΗΜΟΥ ΜΑΛΕΒΙΖΙΟΥ (ΜΑΕΔΗΜ)</t>
  </si>
  <si>
    <t>ΜΟΝΟΜΕΤΟΧΙΚΗ ΑΝΩΝΥΜΗ ΕΤΑΙΡΕΙΑ ΔΗΜΟΥ ΚΕΡΚΥΡΑΣ (Μ.Α.Ε.ΔΗ.Κ)</t>
  </si>
  <si>
    <t>ΜΟΝΟΜΕΤΟΧΙΚΗ ΑΝΩΝΥΜΗ ΔΗΜΟΤΙΚΗ ΕΤΑΙΡΕΙΑ ΔΗΜΟΥ ΣΗΤΕΙΑΣ (Μ.Α.Δ.Ε.Σ.)</t>
  </si>
  <si>
    <t>ΔΗΜΟΣ ΔΙΟΥ-ΟΛΥΜΠΟΥ</t>
  </si>
  <si>
    <t>ΜΟΝΟΜΕΤΟΧΙΚΗ ΑΝΩΝΥΜΗ ΔΗΜΟΤΙΚΗ ΕΤΑΙΡΕΙΑ ΑΝΑΠΤΥΞΗΣ ΒΙΟ.ΠΑ ΚΑΙ ΕΚΜΕΤΑΛΛΕΥΣΗΣ ΑΜΜΟΡΥΧΕΙΩΝ ΔΙΟΥ - ΟΛΥΜΠΟΥ (Δ.Ε.Α.Δ.Ο. Α.Ε.)</t>
  </si>
  <si>
    <t>ΜΟΝΟΜΕΤΟΧΙΚΗ ΑΙΟΛΙΚΗ ΕΠΙΧΕΙΡΗΣΗ ΠΑΡΑΓΩΓΗΣ ΗΛΕΚΤΡΙΚΗΣ ΕΝΕΡΓΕΙΑΣ ΚΑΡΠΑΘΟΥ - ΑΝΩΝΥΜΗ ΕΤΑΙΡΕΙΑ ΟΤΑ (ΑΙΟΛΙΚΗ ΚΑΡΠΑΘΟΥ Α.Ε.)</t>
  </si>
  <si>
    <t>ΜΟΝΑΔΑ ΦΡΟΝΤΙΔΑΣ ΗΛΙΚΙΩΜΕΝΩΝ ΕΔΕΣΣΑΣ ΜΗ ΚΕΡΔΟΣΚΟΠΙΚΟΥ ΧΑΡΑΚΤΗΡΑ “ΕΥΑΓΓΕΛΟΣ ΚΑΙ ΑΜΑΛΙΑ ΔΙΖΑ”</t>
  </si>
  <si>
    <t>ΜΑΤΑΛΑ ΔΗΜΟΥ ΦΑΙΣΤΟΥ ΜΟΝΟΜΕΤΟΧΙΚΗ ΔΗΜΟΤΙΚΗ ΑΝΩΝΥΜΗ ΕΤΑΙΡΕΙΑ</t>
  </si>
  <si>
    <t>ΛΟΥΤΡΑ ΣΜΟΚΟΒΟΥ - ΔΟΛΟΠΙΑ ΑΝΩΝΥΜΗ ΕΤΑΙΡΕΙΑ ΟΤΑ</t>
  </si>
  <si>
    <t>ΔΗΜΟΣ ΑΛΜΩΠΙΑΣ</t>
  </si>
  <si>
    <t>ΛΟΥΤΡΑ ΛΟΥΤΡΑΚΙΟΥ - ΜΟΝΟΜΕΤΟΧΙΚΗ ΔΗΜΟΤΙΚΗ ΑΝΩΝΥΜΗ ΕΤΑΙΡΙΑ ΑΞΙΟΠΟΙΗΣΗΣ ΔΗΜΟΤΙΚΩΝ ΑΚΙΝΗΤΩΝ ΛΟΥΤΡΩΝ ΛΟΥΤΡΑΚΙΟΥ - "ΛΟΥΤΡΑ ΛΟΥΤΡΑΚΙΟΥ ΔΗΜΟΥ ΑΛΜΩΠΙΑΣ Α.Ε."</t>
  </si>
  <si>
    <t>ΔΗΜΟΣ ΑΠΟΚΟΡΩΝΟΥ</t>
  </si>
  <si>
    <t>ΛΑΟΓΡΑΦΙΚΟ ΜΟΥΣΕΙΟ ΓΑΒΑΛΟΧΩΡΙΟΥ ΔΗΜΟΥ ΑΠΟΚΟΡΩΝΟΥ</t>
  </si>
  <si>
    <t>ΛΑΟΓΡΑΦΙΚΟ ΚΕΝΤΡΟ - ΜΟΥΣΕΙΟ ΓΙΩΡΓΟΣ ΘΩΜΑΣ</t>
  </si>
  <si>
    <t>ΚΩ.ΑΝ. ΑΝΩΝΥΜΗ ΕΤΑΙΡΕΙΑ ΑΝΑΠΤΥΞΙΑΚΟΣ ΟΡΓΑΝΙΣΜΟΣ ΤΟΠΙΚΗΣ ΑΥΤΟΔΙΟΙΚΗΣΗΣ</t>
  </si>
  <si>
    <t>ΔΗΜΟΣ ΠΥΔΝΑΣ-ΚΟΛΙΝΔΡΟΥ</t>
  </si>
  <si>
    <t>ΚΥΠΑΡΙΣΣΟΠΟΥΛΕΙΟ ΚΛΗΡΟΔΟΤΗΜΑ ΔΗΜΟΥ ΠΥΔΝΑΣ - ΚΟΛΙΝΔΡΟΥ</t>
  </si>
  <si>
    <t>ΚΥΔΩΝ ΔΗΜΟΤΙΚΗ ΑΝΩΝΥΜΗ ΕΤΑΙΡΕΙΑ ΕΚΜΕΤΑΛΛΕΥΣΗΣ ΣΤΑΘΜΟΥ ΑΥΤΟΚΙΝΗΤΩΝ</t>
  </si>
  <si>
    <t>ΚΤΗΜΑΤΙΚΗ ΚΑΛΑΜΑΤΑΣ - ΔΗΜΟΤΙΚΗ ΑΝΩΝΥΜΗ ΕΤΑΙΡΙΑ ("ΔΙΟΚΛΗΣ Α.Ε.")</t>
  </si>
  <si>
    <t>ΔΗΜΟΣ ΓΟΡΤΥΝΑΣ</t>
  </si>
  <si>
    <t>ΚΟΥΚΟΥΡΑΚΕΙΟΣ ΟΙΚΟΣ ΕΥΓΗΡΙΑΣ</t>
  </si>
  <si>
    <t>ΔΗΜΟΣ ΝΕΑΠΟΛΗΣ-ΣΥΚΕΩΝ</t>
  </si>
  <si>
    <t>ΚΟΙΝΩΦΕΛΗΣ ΕΠΙΧΕΙΡΗΣΗ ΥΠΗΡΕΣΙΩΝ ΝΕΑΠΟΛΗΣ - ΣΥΚΕΩΝ (Κ.Ε.Υ.Ν.Σ.)</t>
  </si>
  <si>
    <t>ΚΟΙΝΩΦΕΛΗΣ ΕΠΙΧΕΙΡΗΣΗ ΥΠΗΡΕΣΙΩΝ ΔΗΜΟΥ ΤΗΝΟΥ (Κ.ΕΠ.Υ.ΔΗ.Τ.)</t>
  </si>
  <si>
    <t>ΔΗΜΟΣ ΒΕΡΟΙΑΣ</t>
  </si>
  <si>
    <t>ΚΟΙΝΩΦΕΛΗΣ ΕΠΙΧΕΙΡΗΣΗ ΠΟΛΛΑΠΛΗΣ ΑΝΑΠΤΥΞΗΣ ΔΗΜΟΥ ΒΕΡΟΙΑΣ</t>
  </si>
  <si>
    <t>ΚΟΙΝΩΦΕΛΗΣ ΕΠΙΧΕΙΡΗΣΗ ΠΟΛΙΤΙΣΜΟΥ, ΠΕΡΙΒΑΛΛΟΝΤΟΣ, ΝΕΟΛΑΙΑΣ ΚΑΙ ΑΘΛΗΤΙΣΜΟΥ ΔΗΜΟΥ ΠΩΓΩΝΙΟΥ</t>
  </si>
  <si>
    <t>ΚΟΙΝΩΦΕΛΗΣ ΕΠΙΧΕΙΡΗΣΗ ΠΟΛΙΤΙΣΜΟΥ, ΠΕΡΙΒΑΛΛΟΝΤΟΣ, ΝΕΟΛΑΙΑΣ ΚΑΙ ΑΘΛΗΣΗΣ ΤΟΥ ΔΗΜΟΥ ΙΩΑΝΝΙΤΩΝ</t>
  </si>
  <si>
    <t>ΚΟΙΝΩΦΕΛΗΣ ΕΠΙΧΕΙΡΗΣΗ ΠΟΛΙΤΙΣΜΟΥ ΚΑΙ ΠΕΡΙΒΑΛΛΟΝΤΟΣ ΔΗΜΟΥ ΧΑΝΙΩΝ - ΚΕΝΤΡΟ ΑΡΧΙΤΕΚΤΟΝΙΚΗΣ ΤΗΣ ΜΕΣΟΓΕΙΟΥ (ΚΕΠΠΕΔΗΧ - ΚΑΜ)</t>
  </si>
  <si>
    <t>ΔΗΜΟΣ ΠΥΛΑΙΑΣ-ΧΟΡΤΙΑΤΗ</t>
  </si>
  <si>
    <t>ΚΟΙΝΩΦΕΛΗΣ ΕΠΙΧΕΙΡΗΣΗ ΠΟΛΙΤΙΣΜΟΥ - ΑΘΛΗΤΙΣΜΟΥ ΚΑΙ ΠΕΡΙΒΑΛΛΟΝΤΟΣ ΔΗΜΟΥ ΠΥΛΑΙΑΣ - ΧΟΡΤΙΑΤΗ (Κ.Ε.Π.Α.Π.)</t>
  </si>
  <si>
    <t>ΚΟΙΝΩΦΕΛΗΣ ΕΠΙΧΕΙΡΗΣΗ ΠΑΞΩΝ (Κ.Ε.ΠΑ.)</t>
  </si>
  <si>
    <t>ΚΟΙΝΩΦΕΛΗΣ ΕΠΙΧΕΙΡΗΣΗ ΠΑΙΔΕΙΑΣ, ΠΟΛΙΤΙΣΜΟΥ, ΑΛΛΗΛΕΓΓΥΗΣ ΚΑΙ ΠΕΡΙΒΑΛΛΟΝΤΟΣ ΔΗΜΟΥ ΤΡΙΦΥΛΙΑΣ (Κ.Ε.Π.Π.Α.ΠΕ.ΔΗ.Τ)</t>
  </si>
  <si>
    <t>ΚΟΙΝΩΦΕΛΗΣ ΕΠΙΧΕΙΡΗΣΗ ΠΑΙΔΕΙΑΣ ΚΑΙ ΠΕΡΙΒΑΛΛΟΝΤΟΣ ΔΗΜΟΥ ΜΟΝΕΜΒΑΣΙΑΣ "Κ.Ε.Π.ΠΕ.Δ.Μ."</t>
  </si>
  <si>
    <t>ΔΗΜΟΣ ΜΙΝΩΑ ΠΕΔΙΑΔΟΣ</t>
  </si>
  <si>
    <t>ΚΟΙΝΩΦΕΛΗΣ ΕΠΙΧΕΙΡΗΣΗ ΚΟΙΝΩΝΙΚΩΝ ΔΟΜΩΝ ΔΗΜΟΥ ΜΙΝΩΑ ΠΕΔΙΑΔΑΣ</t>
  </si>
  <si>
    <t>ΔΗΜΟΣ ΑΝΔΡΟΥ</t>
  </si>
  <si>
    <t>ΚΟΙΝΩΦΕΛΗΣ ΕΠΙΧΕΙΡΗΣΗ ΚΟΙΝΩΝΙΚΗΣ ΠΡΟΣΤΑΣΙΑΣ, ΠΑΙΔΕΙΑΣ, ΚΑΙ ΠΕΡΙΒΑΛΛΟΝΤΟΣ ΔΗΜΟΥ ΑΝΔΡΟΥ</t>
  </si>
  <si>
    <t>ΚΟΙΝΩΦΕΛΗΣ ΕΠΙΧΕΙΡΗΣΗ ΚΟΙΝΩΝΙΚΗΣ ΠΡΟΣΤΑΣΙΑΣ, ΑΛΛΗΛΕΓΓΥΗΣ, ΠΡΟΝΟΙΑΣ, ΥΓΕΙΑΣ ΚΑΙ ΑΣΤΙΚΗΣ ΣΥΓΚΟΙΝΩΝΙΑΣ ΔΗΜΟΥ ΚΩ</t>
  </si>
  <si>
    <t>ΚΟΙΝΩΦΕΛΗΣ ΕΠΙΧΕΙΡΗΣΗ ΚΟΙΝΩΝΙΚΗΣ ΠΡΟΣΤΑΣΙΑΣ ΚΑΙ ΑΛΛΗΛΕΓΓΥΗΣ - ΔΗΜΟΤΙΚΟ ΙΝΣΤΙΤΟΥΤΟ ΕΠΑΓΓΕΛΜΑΤΙΚΗΣ ΚΑΤΑΡΤΙΣΗΣ ΔΗΜΟΥ ΒΟΛΟΥ (Κ.Ε.Κ.Π.Α. - Δ.Ι.Ε.Κ.)</t>
  </si>
  <si>
    <t>ΚΟΙΝΩΦΕΛΗΣ ΕΠΙΧΕΙΡΗΣΗ ΔΗΠΕΘΕ ΔΗΜΟΥ ΑΓΡΙΝΙΟΥ</t>
  </si>
  <si>
    <t>ΚΟΙΝΩΦΕΛΗΣ ΕΠΙΧΕΙΡΗΣΗ ΔΗΜΟΥ ΩΡΩΠΟΥ</t>
  </si>
  <si>
    <t>ΚΟΙΝΩΦΕΛΗΣ ΕΠΙΧΕΙΡΗΣΗ ΔΗΜΟΥ ΧΕΡΣΟΝΗΣΟΥ</t>
  </si>
  <si>
    <t>ΔΗΜΟΣ ΧΑΙΔΑΡΙΟΥ</t>
  </si>
  <si>
    <t>ΚΟΙΝΩΦΕΛΗΣ ΕΠΙΧΕΙΡΗΣΗ ΔΗΜΟΥ ΧΑΙΔΑΡΙΟΥ (Κ.Ε.Δ.Χ.)</t>
  </si>
  <si>
    <t>ΚΟΙΝΩΦΕΛΗΣ ΕΠΙΧΕΙΡΗΣΗ ΔΗΜΟΥ ΦΛΩΡΙΝΑΣ (Κ.Ε.ΔΗ.ΦΛΩ.)</t>
  </si>
  <si>
    <t>ΔΗΜΟΣ ΥΔΡΑΣ</t>
  </si>
  <si>
    <t>ΚΟΙΝΩΦΕΛΗΣ ΕΠΙΧΕΙΡΗΣΗ ΔΗΜΟΥ ΥΔΡΑΣ</t>
  </si>
  <si>
    <t>ΔΗΜΟΣ ΤΥΡΝΑΒΟΥ</t>
  </si>
  <si>
    <t>ΚΟΙΝΩΦΕΛΗΣ ΕΠΙΧΕΙΡΗΣΗ ΔΗΜΟΥ ΤΥΡΝΑΒΟΥ (Κ.Ε.ΔΗ.Τ.)</t>
  </si>
  <si>
    <t>ΚΟΙΝΩΦΕΛΗΣ ΕΠΙΧΕΙΡΗΣΗ ΔΗΜΟΥ ΤΡΙΠΟΛΗΣ (Κ.Ε.ΔΗ.Τ.)</t>
  </si>
  <si>
    <t>ΔΗΜΟΣ ΣΦΑΚΙΩΝ</t>
  </si>
  <si>
    <t>ΚΟΙΝΩΦΕΛΗΣ ΕΠΙΧΕΙΡΗΣΗ ΔΗΜΟΥ ΣΦΑΚΙΩΝ</t>
  </si>
  <si>
    <t>ΚΟΙΝΩΦΕΛΗΣ ΕΠΙΧΕΙΡΗΣΗ ΔΗΜΟΥ ΣΕΡΡΩΝ</t>
  </si>
  <si>
    <t>ΔΗΜΟΣ ΣΕΡΒΙΩΝ</t>
  </si>
  <si>
    <t>ΚΟΙΝΩΦΕΛΗΣ ΕΠΙΧΕΙΡΗΣΗ ΔΗΜΟΥ ΣΕΡΒΙΩΝ (Κ.Ε.Δ.Σ.)</t>
  </si>
  <si>
    <t>ΚΟΙΝΩΦΕΛΗΣ ΕΠΙΧΕΙΡΗΣΗ ΔΗΜΟΥ ΣΕΡΒΙΩΝ - ΒΕΛΒΕΝΤΟΥ</t>
  </si>
  <si>
    <t>ΚΟΙΝΩΦΕΛΗΣ ΕΠΙΧΕΙΡΗΣΗ ΔΗΜΟΥ ΣΑΡΩΝΙΚΟΥ</t>
  </si>
  <si>
    <t>ΔΗΜΟΣ ΡΕΘΥΜΝΗΣ</t>
  </si>
  <si>
    <t>ΚΟΙΝΩΦΕΛΗΣ ΕΠΙΧΕΙΡΗΣΗ ΔΗΜΟΥ ΡΕΘΥΜΝΗΣ</t>
  </si>
  <si>
    <t>ΔΗΜΟΣ ΠΡΕΣΠΩΝ</t>
  </si>
  <si>
    <t>ΚΟΙΝΩΦΕΛΗΣ ΕΠΙΧΕΙΡΗΣΗ ΔΗΜΟΥ ΠΡΕΣΠΩΝ</t>
  </si>
  <si>
    <t>ΚΟΙΝΩΦΕΛΗΣ ΕΠΙΧΕΙΡΗΣΗ ΔΗΜΟΥ ΠΟΛΥΓΥΡΟΥ (ΚEΔHΠO)</t>
  </si>
  <si>
    <t>ΚΟΙΝΩΦΕΛΗΣ ΕΠΙΧΕΙΡΗΣΗ ΔΗΜΟΥ ΠΛΑΤΑΝΙΑ (Κ.Ε.ΔΗ.Π.)</t>
  </si>
  <si>
    <t>ΚΟΙΝΩΦΕΛΗΣ ΕΠΙΧΕΙΡΗΣΗ ΔΗΜΟΥ ΠΑΤΡΕΩΝ - ΠΑΤΡΙΝΟ ΚΑΡΝΑΒΑΛΙ</t>
  </si>
  <si>
    <t>ΚΟΙΝΩΦΕΛΗΣ ΕΠΙΧΕΙΡΗΣΗ ΔΗΜΟΥ ΠΑΙΟΝΙΑΣ</t>
  </si>
  <si>
    <t>ΚΟΙΝΩΦΕΛΗΣ ΕΠΙΧΕΙΡΗΣΗ ΔΗΜΟΥ ΠΑΓΓΑΙΟΥ</t>
  </si>
  <si>
    <t>ΚΟΙΝΩΦΕΛΗΣ ΕΠΙΧΕΙΡΗΣΗ ΔΗΜΟΥ ΟΙΧΑΛΙΑΣ</t>
  </si>
  <si>
    <t>ΚΟΙΝΩΦΕΛΗΣ ΕΠΙΧΕΙΡΗΣΗ ΔΗΜΟΥ ΞΗΡΟΜΕΡΟΥ</t>
  </si>
  <si>
    <t>ΔΗΜΟΣ ΝΙΚΟΛΑΟΥ ΣΚΟΥΦΑ</t>
  </si>
  <si>
    <t>ΚΟΙΝΩΦΕΛΗΣ ΕΠΙΧΕΙΡΗΣΗ ΔΗΜΟΥ ΝΙΚΟΛΑΟΥ ΣΚΟΥΦΑ</t>
  </si>
  <si>
    <t>ΚΟΙΝΩΦΕΛΗΣ ΕΠΙΧΕΙΡΗΣΗ ΔΗΜΟΥ ΝΕΑΣ ΦΙΛΑΔΕΛΦΕΙΑΣ - ΝΕΑΣ ΧΑΛΚΗΔΟΝΑΣ</t>
  </si>
  <si>
    <t>ΚΟΙΝΩΦΕΛΗΣ ΕΠΙΧΕΙΡΗΣΗ ΔΗΜΟΥ ΝΕΑΣ ΠΡΟΠΟΝΤΙΔΑΣ</t>
  </si>
  <si>
    <t>ΔΗΜΟΣ ΝΕΑΣ ΖΙΧΝΗΣ</t>
  </si>
  <si>
    <t>ΚΟΙΝΩΦΕΛΗΣ ΕΠΙΧΕΙΡΗΣΗ ΔΗΜΟΥ ΝΕΑΣ ΖΙΧΝΗΣ</t>
  </si>
  <si>
    <t>ΚΟΙΝΩΦΕΛΗΣ ΕΠΙΧΕΙΡΗΣΗ ΔΗΜΟΥ ΝΑΥΠΑΚΤΙΑΣ</t>
  </si>
  <si>
    <t>ΚΟΙΝΩΦΕΛΗΣ ΕΠΙΧΕΙΡΗΣΗ ΔΗΜΟΥ ΜΟΣΧΑΤΟΥ - ΤΑΥΡΟΥ</t>
  </si>
  <si>
    <t>ΔΗΜΟΣ ΜΕΤΣΟΒΟΥ</t>
  </si>
  <si>
    <t>ΚΟΙΝΩΦΕΛΗΣ ΕΠΙΧΕΙΡΗΣΗ ΔΗΜΟΥ ΜΕΤΣΟΒΟΥ</t>
  </si>
  <si>
    <t>ΔΗΜΟΣ ΜΑΡΩΝΕΙΑΣ-ΣΑΠΩΝ</t>
  </si>
  <si>
    <t>ΚΟΙΝΩΦΕΛΗΣ ΕΠΙΧΕΙΡΗΣΗ ΔΗΜΟΥ ΜΑΡΩΝΕΙΑΣ - ΣΑΠΩΝ</t>
  </si>
  <si>
    <t>ΚΟΙΝΩΦΕΛΗΣ ΕΠΙΧΕΙΡΗΣΗ ΔΗΜΟΥ ΜΑΡΑΘΩΝΑ "Κ.Ε.Δ.ΜΑ."</t>
  </si>
  <si>
    <t>ΔΗΜΟΣ ΛΕΒΑΔΕΩΝ</t>
  </si>
  <si>
    <t>ΚΟΙΝΩΦΕΛΗΣ ΕΠΙΧΕΙΡΗΣΗ ΔΗΜΟΥ ΛΕΒΑΔΕΩΝ (Κ.Ε.ΔΗ.Λ)</t>
  </si>
  <si>
    <t>ΚΟΙΝΩΦΕΛΗΣ ΕΠΙΧΕΙΡΗΣΗ ΔΗΜΟΥ ΚΡΩΠΙΑΣ</t>
  </si>
  <si>
    <t>ΔΗΜΟΣ ΚΟΝΙΤΣΑΣ</t>
  </si>
  <si>
    <t>ΚΟΙΝΩΦΕΛΗΣ ΕΠΙΧΕΙΡΗΣΗ ΔΗΜΟΥ ΚΟΝΙΤΣΑΣ</t>
  </si>
  <si>
    <t>ΔΗΜΟΣ ΚΙΣΣΑΜΟΥ</t>
  </si>
  <si>
    <t>ΚΟΙΝΩΦΕΛΗΣ ΕΠΙΧΕΙΡΗΣΗ ΔΗΜΟΥ ΚΙΣΣΑΜΟΥ</t>
  </si>
  <si>
    <t>ΚΟΙΝΩΦΕΛΗΣ ΕΠΙΧΕΙΡΗΣΗ ΔΗΜΟΥ ΚΕΝΤΡΙΚΩΝ ΤΖΟΥΜΕΡΚΩΝ</t>
  </si>
  <si>
    <t>ΔΗΜΟΣ ΚΕΑΣ</t>
  </si>
  <si>
    <t>ΚΟΙΝΩΦΕΛΗΣ ΕΠΙΧΕΙΡΗΣΗ ΔΗΜΟΥ ΚΕΑΣ</t>
  </si>
  <si>
    <t>ΚΟΙΝΩΦΕΛΗΣ ΕΠΙΧΕΙΡΗΣΗ ΔΗΜΟΥ ΚΑΣΤΟΡΙΑΣ - "ΟΡΕΣΤΕΙΑΣ"</t>
  </si>
  <si>
    <t>ΔΗΜΟΣ ΚΑΣΣΑΝΔΡΑΣ</t>
  </si>
  <si>
    <t>ΚΟΙΝΩΦΕΛΗΣ ΕΠΙΧΕΙΡΗΣΗ ΔΗΜΟΥ ΚΑΣΣΑΝΔΡΑΣ</t>
  </si>
  <si>
    <t>ΚΟΙΝΩΦΕΛΗΣ ΕΠΙΧΕΙΡΗΣΗ ΔΗΜΟΥ ΚΑΛΑΜΑΤΑΣ (ΦΑΡΙΣ)</t>
  </si>
  <si>
    <t>ΚΟΙΝΩΦΕΛΗΣ ΕΠΙΧΕΙΡΗΣΗ ΔΗΜΟΥ ΚΑΛΑΜΑΡΙΑΣ (Κ.Ε.Δ.ΚΑ.)</t>
  </si>
  <si>
    <t>ΚΟΙΝΩΦΕΛΗΣ ΕΠΙΧΕΙΡΗΣΗ ΔΗΜΟΥ ΘΕΣΣΑΛΟΝΙΚΗΣ (Κ.Ε.ΔΗ.Θ.)</t>
  </si>
  <si>
    <t>ΚΟΙΝΩΦΕΛΗΣ ΕΠΙΧΕΙΡΗΣΗ ΔΗΜΟΥ ΗΡΑΚΛΕΙΑΣ (Κ.Ε.Δ.Η.)</t>
  </si>
  <si>
    <t>ΚΟΙΝΩΦΕΛΗΣ ΕΠΙΧΕΙΡΗΣΗ ΔΗΜΟΥ ΖΙΤΣΑΣ</t>
  </si>
  <si>
    <t>ΚΟΙΝΩΦΕΛΗΣ ΕΠΙΧΕΙΡΗΣΗ ΔΗΜΟΥ ΖΗΡΟΥ</t>
  </si>
  <si>
    <t>ΚΟΙΝΩΦΕΛΗΣ ΕΠΙΧΕΙΡΗΣΗ ΔΗΜΟΥ ΖΑΚΥΝΘΟΥ (Κ.Ε.ΔΗ.Ζ.)</t>
  </si>
  <si>
    <t>ΚΟΙΝΩΦΕΛΗΣ ΕΠΙΧΕΙΡΗΣΗ ΔΗΜΟΥ ΖΑΓΟΡΙΟΥ</t>
  </si>
  <si>
    <t>ΔΗΜΟΣ ΖΑΓΟΡΑΣ-ΜΟΥΡΕΣΙΟΥ</t>
  </si>
  <si>
    <t>ΚΟΙΝΩΦΕΛΗΣ ΕΠΙΧΕΙΡΗΣΗ ΔΗΜΟΥ ΖΑΓΟΡΑΣ - ΜΟΥΡΕΣΙΟΥ</t>
  </si>
  <si>
    <t>ΚΟΙΝΩΦΕΛΗΣ ΕΠΙΧΕΙΡΗΣΗ ΔΗΜΟΥ ΕΟΡΔΑΙΑΣ</t>
  </si>
  <si>
    <t>ΚΟΙΝΩΦΕΛΗΣ ΕΠΙΧΕΙΡΗΣΗ ΔΗΜΟΥ ΕΜΜΑΝΟΥΗΛ ΠΑΠΠΑ</t>
  </si>
  <si>
    <t>ΚΟΙΝΩΦΕΛΗΣ ΕΠΙΧΕΙΡΗΣΗ ΔΗΜΟΥ ΕΛΕΥΣΙΝΑΣ</t>
  </si>
  <si>
    <t>ΚΟΙΝΩΦΕΛΗΣ ΕΠΙΧΕΙΡΗΣΗ ΔΗΜΟΥ ΔΩΔΩΝΗΣ</t>
  </si>
  <si>
    <t>ΚΟΙΝΩΦΕΛΗΣ ΕΠΙΧΕΙΡΗΣΗ ΔΗΜΟΥ ΔΥΜΑΙΩΝ (Κ.Ε.Δ.ΔΥ.)</t>
  </si>
  <si>
    <t>ΚΟΙΝΩΦΕΛΗΣ ΕΠΙΧΕΙΡΗΣΗ ΔΗΜΟΥ ΓΟΡΤΥΝΑΣ</t>
  </si>
  <si>
    <t>ΚΟΙΝΩΦΕΛΗΣ ΕΠΙΧΕΙΡΗΣΗ ΔΗΜΟΥ ΓΕΩΡΓΙΟΥ ΚΑΡΑΙΣΚΑΚΗ</t>
  </si>
  <si>
    <t>ΔΗΜΟΣ ΒΟΡΕΙΩΝ ΤΖΟΥΜΕΡΚΩΝ</t>
  </si>
  <si>
    <t>ΚΟΙΝΩΦΕΛΗΣ ΕΠΙΧΕΙΡΗΣΗ ΔΗΜΟΥ ΒΟΡΕΙΩΝ ΤΖΟΥΜΕΡΚΩΝ</t>
  </si>
  <si>
    <t>ΔΗΜΟΣ ΒΙΣΑΛΤΙΑΣ</t>
  </si>
  <si>
    <t>ΚΟΙΝΩΦΕΛΗΣ ΕΠΙΧΕΙΡΗΣΗ ΔΗΜΟΥ ΒΙΣΑΛΤΙΑΣ</t>
  </si>
  <si>
    <t>ΚΟΙΝΩΦΕΛΗΣ ΕΠΙΧΕΙΡΗΣΗ ΔΗΜΟΥ ΑΣΠΡΟΠΥΡΓΟΥ</t>
  </si>
  <si>
    <t>ΚΟΙΝΩΦΕΛΗΣ ΕΠΙΧΕΙΡΗΣΗ ΔΗΜΟΥ ΑΡΧΑΝΩΝ - ΑΣΤΕΡΟΥΣΙΩΝ (Κ.Ε.Δ.Α.Α)</t>
  </si>
  <si>
    <t>ΚΟΙΝΩΦΕΛΗΣ ΕΠΙΧΕΙΡΗΣΗ ΔΗΜΟΥ ΑΡΧΑΙΑΣ ΟΛΥΜΠΙΑΣ</t>
  </si>
  <si>
    <t>ΔΗΜΟΣ ΑΡΓΟΥΣ-ΜΥΚΗΝΩΝ</t>
  </si>
  <si>
    <t>ΚΟΙΝΩΦΕΛΗΣ ΕΠΙΧΕΙΡΗΣΗ ΔΗΜΟΥ ΑΡΓΟΥΣ - ΜΥΚΗΝΩΝ (ΠΑΙΔΕΙΑ ΚΑΙ ΠΟΛΙΤΙΣΜΟΣ)</t>
  </si>
  <si>
    <t>ΚΟΙΝΩΦΕΛΗΣ ΕΠΙΧΕΙΡΗΣΗ ΔΗΜΟΥ ΑΠΟΚΟΡΩΝΟΥ</t>
  </si>
  <si>
    <t>ΔΗΜΟΣ ΑΝΤΙΠΑΡΟΥ</t>
  </si>
  <si>
    <t>ΚΟΙΝΩΦΕΛΗΣ ΕΠΙΧΕΙΡΗΣΗ ΔΗΜΟΥ ΑΝΤΙΠΑΡΟΥ (Κ.Ε.Δ.Α.)</t>
  </si>
  <si>
    <t>ΚΟΙΝΩΦΕΛΗΣ ΕΠΙΧΕΙΡΗΣΗ ΔΗΜΟΥ ΑΝΔΡΙΤΣΑΙΝΑΣ - ΚΡΕΣΤΕΝΩΝ (ΚΕΔΑΚ)</t>
  </si>
  <si>
    <t>ΚΟΙΝΩΦΕΛΗΣ ΕΠΙΧΕΙΡΗΣΗ ΔΗΜΟΥ ΑΜΑΡΟΥΣΙΟΥ</t>
  </si>
  <si>
    <t>ΔΗΜΟΣ ΑΛΜΥΡΟΥ</t>
  </si>
  <si>
    <t>ΚΟΙΝΩΦΕΛΗΣ ΕΠΙΧΕΙΡΗΣΗ ΔΗΜΟΥ ΑΛΜΥΡΟΥ</t>
  </si>
  <si>
    <t>ΚΟΙΝΩΦΕΛΗΣ ΕΠΙΧΕΙΡΗΣΗ ΔΗΜΟΥ ΑΛΕΞΑΝΔΡΕΙΑΣ (Κ.Ε.Δ.Α.)</t>
  </si>
  <si>
    <t>ΔΗΜΟΣ ΑΙΓΙΝΑΣ</t>
  </si>
  <si>
    <t>ΚΟΙΝΩΦΕΛΗΣ ΕΠΙΧΕΙΡΗΣΗ ΔΗΜΟΥ ΑΙΓΙΝΑΣ</t>
  </si>
  <si>
    <t>ΚΟΙΝΩΦΕΛΗΣ ΕΠΙΧΕΙΡΗΣΗ ΔΗΜΟΥ ΑΓΡΙΝΙΟΥ (Κ.Ε.Δ.Α.)</t>
  </si>
  <si>
    <t>ΚΟΙΝΩΦΕΛΗΣ ΕΠΙΧΕΙΡΗΣΗ ΔΗΜΟΤΙΚΟ ΠΕΡΙΦΕΡΕΙΑΚΟ ΘΕΑΤΡΟ ΒΕΡΟΙΑΣ</t>
  </si>
  <si>
    <t>ΚΟΙΝΩΦΕΛΗΣ ΕΠΙΧΕΙΡΗΣΗ ΔΗ.ΠΕ.ΘΕ. ΣΕΡΡΩΝ</t>
  </si>
  <si>
    <t>ΚΟΙΝΩΦΕΛΗΣ ΕΠΙΧΕΙΡΗΣΗ ΑΛΛΗΛΕΓΓΥΗΣ ΔΗΜΟΥ ΜΕΣΣΗΝΗΣ (Κ.Ε.Α.ΔΗ.Μ.)</t>
  </si>
  <si>
    <t>ΚΟΙΝΩΦΕΛΗΣ ΕΠΙΧΕΙΡΗΣΗ ΑΘΛΗΤΙΣΜΟΥ ΚΑΙ ΠΕΡΙΒΑΛΛΟΝΤΟΣ ΔΗΜΟΥ ΕΡΜΙΟΝΙΔΑΣ</t>
  </si>
  <si>
    <t>ΚΟΙΝΩΦΕΛΗΣ ΕΠΙΧΕΙΡΗΣΗ ΑΘΛΗΤΙΣΜΟΥ - ΠΟΛΙΤΙΣΜΟΥ - ΠΕΡΙΒΑΛΛΟΝΤΟΣ ΔΗΜΟΥ ΠΑΛΛΗΝΗΣ</t>
  </si>
  <si>
    <t>ΚΟΙΝΩΦΕΛΗΣ ΕΠΙΧΕΙΡΗΣΗ "ΚΑΛΥΨΩ" ΔΗΜΟΥ ΑΓΙΑΣ</t>
  </si>
  <si>
    <t>ΚΟΙΝΩΦΕΛΗΣ ΕΠΙΧΕΙΡΗΣΗ - ΔΗΜΟΤΙΚΟ ΠΕΡΙΦΕΡΕΙΑΚΟ ΘΕΑΤΡΟ ΠΑΤΡΑΣ</t>
  </si>
  <si>
    <t>ΚΟΙΝΩΦΕΛΗΣ ΔΗΜΟΤΙΚΗ ΕΠΙΧΕΙΡΗΣΗ ΤΟΥΡΙΣΜΟΥ ΚΑΙ ΠΟΛΙΤΙΣΜΟΥ ΔΙΣΤΟΜΟΥ - ΑΡΑΧΩΒΑΣ - ΑΝΤΙΚΥΡΑΣ</t>
  </si>
  <si>
    <t>ΚΟΙΝΩΦΕΛΗΣ ΔΗΜΟΤΙΚΗ ΕΠΙΧΕΙΡΗΣΗ ΠΟΛΙΤΙΣΤΙΚΗΣ, ΟΙΚΟΝΟΜΙΚΗΣ, ΤΟΥΡΙΣΤΙΚΗΣ ΚΑΙ ΚΟΙΝΩΝΙΚΗΣ ΑΝΑΠΤΥΞΗΣ (Δ.Ε.Π.Ο.Κ.Α.Λ.)</t>
  </si>
  <si>
    <t>ΚΟΙΝΩΦΕΛΗΣ ΔΗΜΟΤΙΚΗ ΕΠΙΧΕΙΡΗΣΗ ΠΟΛΙΤΙΣΤΙΚΗΣ ΑΝΑΠΤΥΞΗΣ ΠΑΡΟΥ (ΚΔΕΠΑΠ)</t>
  </si>
  <si>
    <t>ΚΟΙΝΩΦΕΛΗΣ ΔΗΜΟΤΙΚΗ ΕΠΙΧΕΙΡΗΣΗ ΠΟΛΙΤΙΣΤΙΚΗΣ ΑΝΑΠΤΥΞΗΣ ΔΗΜΟΥ ΠΕΡΙΣΤΕΡΙΟΥ (Δ.Ε.Π.Α.Δ.Π.)</t>
  </si>
  <si>
    <t>ΚΟΙΝΩΦΕΛΗΣ ΔΗΜΟΤΙΚΗ ΕΠΙΧΕΙΡΗΣΗ ΠΟΛΙΤΙΣΜΟΥ, ΑΘΛΗΤΙΣΜΟΥ, ΠΕΡΙΒΑΛΛΟΝΤΟΣ ΔΗΜΟΥ ΔΕΣΚΑΤΗΣ (Δ.Ε.Π.Α.Π.)</t>
  </si>
  <si>
    <t>ΔΗΜΟΣ ΚΑΙΣΑΡΙΑΝΗΣ</t>
  </si>
  <si>
    <t>ΚΟΙΝΩΦΕΛΗΣ ΔΗΜΟΤΙΚΗ ΕΠΙΧΕΙΡΗΣΗ ΠΟΛΙΤΙΣΜΟΥ, ΑΘΛΗΤΙΣΜΟΥ, ΠΑΙΔΕΙΑΣ, ΚΟΙΝΩΝΙΚΗΣ ΠΡΟΣΤΑΣΙΑΣ ΚΑΙ ΑΛΛΗΛΕΓΓΥΗΣ, ΠΕΡΙΒΑΛΛΟΝΤΟΣ, ΔΗΜΟΤΙΚΗΣ ΣΥΓΚΟΙΝΩΝΙΑΣ, ΕΚΠΟΝΗΣΗΣ ΚΑΙ ΕΦΑΡΜΟΓΗΣ ΠΡΟΓΡΑΜΜΑΤΩΝ ΕΡΕΥΝΑΣ ΚΑΙ ΤΕΧΝΟΛΟΓΙΑΣ ΚΑΙΣΑΡΙΑΝΗΣ</t>
  </si>
  <si>
    <t>ΚΟΙΝΩΦΕΛΗΣ ΔΗΜΟΤΙΚΗ ΕΠΙΧΕΙΡΗΣΗ ΠΕΡΙΒΑΛΛΟΝΤΟΣ ΠΑΙΔΕΙΑΣ ΚΑΙ ΑΝΑΠΤΥΞΗΣ ΜΥΚΟΝΟΥ (Κ.Δ.Ε.Π.Π.Α.Μ.)</t>
  </si>
  <si>
    <t>ΚΟΙΝΩΦΕΛΗΣ ΔΗΜΟΤΙΚΗ ΕΠΙΧΕΙΡΗΣΗ ΠΕΙΡΑΙΑ</t>
  </si>
  <si>
    <t>ΔΗΜΟΣ ΜΕΤΑΜΟΡΦΩΣΕΩΣ</t>
  </si>
  <si>
    <t>ΚΟΙΝΩΦΕΛΗΣ ΔΗΜΟΤΙΚΗ ΕΠΙΧΕΙΡΗΣΗ ΜΕΤΑΜΟΡΦΩΣΗΣ</t>
  </si>
  <si>
    <t>ΚΟΙΝΩΦΕΛΗΣ ΔΗΜΟΤΙΚΗ ΕΠΙΧΕΙΡΗΣΗ ΜΕΓΑΝΗΣΙΟΥ</t>
  </si>
  <si>
    <t>ΚΟΙΝΩΦΕΛΗΣ ΔΗΜΟΤΙΚΗ ΕΠΙΧΕΙΡΗΣΗ ΜΑΡΚΟΠΟΥΛΟΥ</t>
  </si>
  <si>
    <t>ΚΟΙΝΩΦΕΛΗΣ ΔΗΜΟΤΙΚΗ ΕΠΙΧΕΙΡΗΣΗ ΚΙΛΚΙΣ (Κ.Δ.Ε.Κ.)</t>
  </si>
  <si>
    <t>ΔΗΜΟΣ ΦΑΡΚΑΔΟΝΑΣ</t>
  </si>
  <si>
    <t>ΚΟΙΝΩΦΕΛΗΣ ΔΗΜΟΤΙΚΗ ΕΠΙΧΕΙΡΗΣΗ ΔΗΜΟΥ ΦΑΡΚΑΔΟΝΑΣ</t>
  </si>
  <si>
    <t>ΚΟΙΝΩΦΕΛΗΣ ΔΗΜΟΤΙΚΗ ΕΠΙΧΕΙΡΗΣΗ ΔΗΜΟΥ ΣΙΚΥΩΝΙΩΝ (ΚΟΔΕΔΗΣ)</t>
  </si>
  <si>
    <t>ΔΗΜΟΣ ΜΥΚΗΣ</t>
  </si>
  <si>
    <t>ΚΟΙΝΩΦΕΛΗΣ ΔΗΜΟΤΙΚΗ ΕΠΙΧΕΙΡΗΣΗ ΔΗΜΟΥ ΜΥΚΗΣ</t>
  </si>
  <si>
    <t>ΚΟΙΝΩΦΕΛΗΣ ΔΗΜΟΤΙΚΗ ΕΠΙΧΕΙΡΗΣΗ ΔΗΜΟΥ ΚΙΛΕΛΕΡ (Κ.Δ.Ε.Κ.)</t>
  </si>
  <si>
    <t>ΔΗΜΟΣ ΗΡΩΙΚΗΣ ΝΗΣΟΥ ΚΑΣΟΥ</t>
  </si>
  <si>
    <t>ΚΟΙΝΩΦΕΛΗΣ ΔΗΜΟΤΙΚΗ ΕΠΙΧΕΙΡΗΣΗ ΔΗΜΟΥ ΚΑΣΟΥ</t>
  </si>
  <si>
    <t>ΚΟΙΝΩΦΕΛΗΣ ΔΗΜΟΤΙΚΗ ΕΠΙΧΕΙΡΗΣΗ ΔΗΜΟΥ ΕΥΡΩΤΑ "ΕΥΡΩΤΕΙΟΣ ΠΟΛΙΤΕΙΑ"</t>
  </si>
  <si>
    <t>ΔΗΜΟΣ ΕΛΑΦΟΝΗΣΟΥ</t>
  </si>
  <si>
    <t>ΚΟΙΝΩΦΕΛΗΣ ΔΗΜΟΤΙΚΗ ΕΠΙΧΕΙΡΗΣΗ ΔΗΜΟΥ ΕΛΑΦΟΝΗΣΟΥ (Κ.Δ.Ε.Δ.Ε.)</t>
  </si>
  <si>
    <t>ΔΗΜΟΣ ΑΜΦΙΛΟΧΙΑΣ</t>
  </si>
  <si>
    <t>ΚΟΙΝΩΦΕΛΗΣ ΔΗΜΟΤΙΚΗ ΕΠΙΧΕΙΡΗΣΗ ΔΗΜΟΥ ΑΜΦΙΛΟΧΙΑΣ</t>
  </si>
  <si>
    <t>ΔΗΜΟΣ ΑΜΠΕΛΟΚΗΠΩΝ-ΜΕΝΕΜΕΝΗΣ</t>
  </si>
  <si>
    <t>ΚΟΙΝΩΦΕΛΗΣ ΔΗΜΟΤΙΚΗ ΕΠΙΧΕΙΡΗΣΗ ΔΗΜΟΥ ΑΜΠΕΛΟΚΗΠΩΝ - ΜΕΝΕΜΕΝΗΣ (Κ.Δ.Ε.Δ.Α.Μ.)</t>
  </si>
  <si>
    <t>ΚΟΙΝΩΦΕΛΕΣ ΙΔΡΥΜΑ "ΟΙΚΟΣ ΕΥΓΗΡΙΑΣ ΠΑΡΟΥ - ΔΗΜΟΤΙΚΟ ΕΚΚΛΗΣΙΑΣΤΙΚΟ ΙΔΡΥΜΑ"</t>
  </si>
  <si>
    <t>ΔΗΜΟΣ ΔΕΛΤΑ</t>
  </si>
  <si>
    <t>ΚΟΙΝΩΝΙΚΟΣ ΠΟΛΙΤΙΣΤΙΚΟΣ ΟΡΓΑΝΙΣΜΟΣ ΔΗΜΟΥ ΔΕΛΤΑ</t>
  </si>
  <si>
    <t>ΚΟΙΝΩΝΙΚΟΣ ΟΡΓΑΝΙΣΜΟΣ ΔΗΜΟΥ ΠΑΤΡΕΩΝ</t>
  </si>
  <si>
    <t>ΔΗΜΟΣ ΔΕΛΦΩΝ</t>
  </si>
  <si>
    <t>ΚΟΙΝΩΝΙΚΟΣ ΞΕΝΩΝΑΣ ΗΛΙΚΙΩΜΕΝΩΝ "ΕΥΣΤΑΘΙΟΣ Ι. ΜΑΝΑΙΟΣ"</t>
  </si>
  <si>
    <t>ΚΟΙΝΩΝΙΚΗ, ΑΘΛΗΤΙΚΗ ΚΑΙ ΠΟΛΙΤΙΣΤΙΚΗ ΠΑΡΕΜΒΑΣΗ ΔΗΜΟΥ ΓΛΥΦΑΔΑΣ (Κ.Α.Π.ΠΑ.)</t>
  </si>
  <si>
    <t>ΚΟΙΝΩΝΙΚΗ ΦΡΟΝΤΙΔΑ ΚΑΙ ΠΡΟΣΧΟΛΙΚΗ ΑΓΩΓΗ ΔΗΜΟΥ ΠΑΓΓΑΙΟΥ</t>
  </si>
  <si>
    <t>ΚΟΙΝΩΝΙΚΗ ΠΡΟΣΤΑΣΙΑ, ΦΡΟΝΤΙΔΑ ΚΑΙ ΑΛΛΗΛΕΓΓΥΗ (Κ.Π.Φ.Α.) ΔΗΜΟΥ ΤΟΠΕΙΡΟΥ</t>
  </si>
  <si>
    <t>ΚΟΙΝΩΝΙΚΗ ΠΡΟΣΤΑΣΙΑ, ΑΛΛΗΛΕΓΓΥΗ ΚΑΙ ΠΑΙΔΕΙΑ ΔΗΜΟΥ ΔΙΟΝΥΣΟΥ «Η ΕΣΤΙΑ»</t>
  </si>
  <si>
    <t>ΚΟΙΝΩΝΙΚΗ ΠΡΟΣΤΑΣΙΑ ΚΑΙ ΑΛΛΗΛΕΓΓΥΗ ΔΗΜΟΥ ΜΕΓΑΛΟΠΟΛΗΣ</t>
  </si>
  <si>
    <t>ΚΟΙΝΩΝΙΚΗ ΠΟΛΙΤΙΚΗ ΚΑΙ ΜΟΥΣΙΚΗ ΠΑΙΔΕΙΑ ΔΗΜΟΥ ΡΕΘΥΜΝΗΣ</t>
  </si>
  <si>
    <t>ΚΟΙΝΩΝΙΚΗ ΜΕΡΙΜΝΑ ΚΑΙ ΑΛΛΗΛΕΓΓΥΗ - ΠΑΙΔΕΙΑ - ΑΘΛΗΤΙΣΜΟΣ ΔΗΜΟΥ ΙΣΤΙΑΙΑΣ - ΑΙΔΗΨΟΥ</t>
  </si>
  <si>
    <t>ΚΟΙΝΩΝΙΚΗ ΜΕΡΙΜΝΑ ΔΗΜΟΥ ΚΗΦΙΣΙΑΣ</t>
  </si>
  <si>
    <t>ΚΟΙΝΩΝΙΑ, ΠΟΛΙΤΙΣΜΟΣ, ΑΛΛΗΛΕΓΓΥΗ ΙΕΡΑΠΕΤΡΑΣ (ΚΟΙΝΩ.ΠΟΛΙΤΙ.Α. ΙΕΡΑΠΕΤΡΑΣ)</t>
  </si>
  <si>
    <t>ΚΟΒΕΝΤΑΡΕΙΟΣ ΔΗΜΟΤΙΚΗ ΒΙΒΛΙΟΘΗΚΗ ΔΗΜΟΥ ΚΟΖΑΝΗΣ</t>
  </si>
  <si>
    <t>ΚΛΗΡΟΔΟΤΗΜΑ ΔΕΣΠΟΙΝΑΣ ΣΥΖΥΓΟΥ ΝΙΚΟΛΑΟΥ ΑΓΓΕΛΙΚΑΡΑ</t>
  </si>
  <si>
    <t>ΚΛΗΡΟΔΟΤΗΜΑ ΑΔΕΛΦΩΝ ΕΥΑΓΓΕΛΟΥ, ΧΑΡΑΛΑΜΠΟΥΣ &amp; ΑΝΑΣΤΑΣΙΟΥ ΣΤΑΜ. ΣΤΑΜΑΤΗ</t>
  </si>
  <si>
    <t>ΔΗΜΟΣ ΑΒΔΗΡΩΝ</t>
  </si>
  <si>
    <t>ΚΕΝΤΡΟ ΥΠΟΣΤΗΡΙΞΗΣ ΚΑΙ ΚΟΙΝΩΝΙΚΗΣ ΦΡΟΝΤΙΔΑΣ ΒΡΕΦΙΚΗΣ, ΠΑΙΔΙΚΗΣ ΚΑΙ ΤΡΙΤΗΣ ΗΛΙΚΙΑΣ ΔΗΜΟΥ ΑΒΔΗΡΩΝ</t>
  </si>
  <si>
    <t>ΚΕΝΤΡΟ ΥΠΟΔΟΧΗΣ ΚΑΙ ΑΛΛΗΛΕΓΓΥΗΣ ΔΗΜΟΥ ΑΘΗΝΑΙΩΝ (Κ.Υ.Α.Δ.Α.)</t>
  </si>
  <si>
    <t>ΚΕΝΤΡΟ ΣΠΟΥΔΗΣ ΚΑΙ ΑΝΑΔΕΙΞΗΣ ΜΙΚΡΑΣΙΑΤΙΚΟΥ ΠΟΛΙΤΙΣΜΟΥ (ΚΕ.ΜΙ.ΠΟ) ΔΗΜΟΥ ΝΕΑΣ ΙΩΝΙΑΣ</t>
  </si>
  <si>
    <t>ΚΕΝΤΡΟ ΠΡΟΣΧΟΛΙΚΗΣ ΑΓΩΓΗΣ ΚΟΙΝΩΝΙΚΗΣ ΑΛΛΗΛΕΓΓΥΗΣ ΚΑΙ ΑΘΛΗΤΙΣΜΟΥ ΔΗΜΟΥ Ν. ΖΙΧΝΗΣ</t>
  </si>
  <si>
    <t>ΚΕΝΤΡΟ ΠΡΟΣΧΟΛΙΚΗΣ ΑΓΩΓΗΣ ΚΑΙ ΚΟΙΝΩΝΙΚΗΣ ΜΕΡΙΜΝΑΣ ΔΗΜΟΥ ΝΙΚΟΛΑΟΥ ΣΚΟΥΦΑ</t>
  </si>
  <si>
    <t>ΔΗΜΟΣ ΙΑΣΜΟΥ</t>
  </si>
  <si>
    <t>ΚΕΝΤΡΟ ΠΡΟΣΧΟΛΙΚΗΣ ΑΓΩΓΗΣ ΚΑΙ ΚΟΙΝΩΝΙΚΗΣ ΑΛΛΗΛΕΓΥΗΣ ΔΗΜΟΥ ΙΑΣΜΟΥ (ΚΕ.Π.Α.Κ.Α.Δ.Ι.)</t>
  </si>
  <si>
    <t>ΚΕΝΤΡΟ ΠΡΟΝΟΙΑΣ, ΑΘΛΗΤΙΣΜΟΥ, ΠΡΟΣΧΟΛΙΚΗΣ ΑΓΩΓΗΣ ΔΗΜΟΥ ΚΟΝΙΤΣΑΣ</t>
  </si>
  <si>
    <t>ΔΗΜΟΣ ΚΟΡΙΝΘΙΩΝ</t>
  </si>
  <si>
    <t>ΚΕΝΤΡΟ ΠΟΛΙΤΙΣΜΟΥ, ΑΘΛΗΤΙΣΜΟΥ ΚΑΙ ΠΕΡΙΒΑΛΛΟΝΤΟΣ ΔΗΜΟΥ ΚΟΡΙΝΘΙΩΝ</t>
  </si>
  <si>
    <t>ΚΕΝΤΡΟ ΠΟΛΙΤΙΣΜΟΥ, ΑΘΛΗΤΙΣΜΟΥ ΚΑΙ ΠΕΡΙΒΑΛΛΟΝΤΟΣ ΔΗΜΟΥ ΘΕΡΜΟΥ "Κ.Π.Α.Π.ΔΗ.Θ."</t>
  </si>
  <si>
    <t>ΚΕΝΤΡΟ ΠΟΛΙΤΙΣΜΟΥ ΘΕΣΣΑΛΟΝΙΚΗΣ Α.Ε.</t>
  </si>
  <si>
    <t>ΚΕΝΤΡΟ ΠΟΛΙΤΙΣΜΟΥ ΘΕΣΣΑΛΟΝΙΚΗΣ</t>
  </si>
  <si>
    <t>ΚΕΝΤΡΟ ΠΟΛΙΤΙΣΜΟΥ ΔΗΜΟΥ ΞΑΝΘΗΣ</t>
  </si>
  <si>
    <t>ΔΗΜΟΣ ΣΠΕΤΣΩΝ</t>
  </si>
  <si>
    <t>ΚΕΝΤΡΟ ΠΟΛΙΤΙΣΜΟΥ - ΑΘΛΗΤΙΣΜΟΥ ΚΑΙ ΠΕΡΙΒΑΛΛΟΝΤΟΣ ΔΗΜΟΥ ΣΠΕΤΣΩΝ</t>
  </si>
  <si>
    <t>ΚΕΝΤΡΟ ΠΟΛΙΤΙΣΜΟΥ - ΑΘΛΗΤΙΣΜΟΥ - ΠΑΙΔΕΙΑΣ - ΝΕΟΛΑΙΑΣ ΚΑΙ ΠΕΡΙΒΑΛΛΟΝΤΟΣ ΔΗΜΟΥ ΔΙΔΥΜΟΤΕΙΧΟΥ - ΕΥΓΕΝΙΔΕΙΟ</t>
  </si>
  <si>
    <t>ΚΕΝΤΡΟ ΠΕΡΙΒΑΛΛΟΝΤΙΚΗΣ ΑΝΑΒΑΘΜΙΣΗΣ ΜΟΝΑΔΩΝ ΑΝΤΙΡΡΥΠΑΝΣΗΣ ΧΑΛΚΙΔΙΚΗΣ - ΑΝΩΝΥΜΗ ΕΤΑΙΡΕΙΑ ΟΤΑ</t>
  </si>
  <si>
    <t>ΚΕΝΤΡΟ ΠΑΙΔΙΟΥ, ΝΕΟΛΑΙΑΣ ΚΑΙ ΑΘΛΗΣΗΣ ΔΗΜΟΥ ΚΑΛΑΒΡΥΤΩΝ</t>
  </si>
  <si>
    <t>ΚΕΝΤΡΟ ΜΙΚΡΑΣΙΑΤΙΚΟΥ ΠΟΛΙΤΙΣΜΟΥ ΚΑΙ ΑΝΑΔΕΙΞΗΣ ΣΥΓΧΡΟΝΗΣ ΙΣΤΟΡΙΑΣ (ΚΕ.ΜΙ.ΠΟ-Α.Σ.Ι.) ΔΗΜΟΥ ΚΑΙΣΑΡΙΑΝΗΣ</t>
  </si>
  <si>
    <t>ΚΕΝΤΡΟ ΜΕΡΙΜΝΑΣ ΚΑΙ ΑΛΛΗΛΕΓΓΥΗΣ ΔΗΜΟΥ ΚΟΜΟΤΗΝΗΣ (ΚΕ.ΜΕ.Α. ΔΗΜΟΥ ΚΟΜΟΤΗΝΗΣ)</t>
  </si>
  <si>
    <t>ΚΕΝΤΡΟ ΜΕΛΕΤΗΣ, ΑΝΑΔΕΙΞΗΣ ΚΑΙ ΠΡΟΣΤΑΣΙΑΣ ΦΥΣΙΚΗΣ ΚΑΙ ΠΟΛΙΤΙΣΤΙΚΗΣ ΚΛΗΡΟΝΟΜΙΑΣ ΣΥΡΡΑΚΟΥ "Ο ΓΕΩΡΓΙΟΣ ΓΙΑΝΝΙΩΤΗΣ"</t>
  </si>
  <si>
    <t>ΔΗΜΟΣ ΒΥΡΩΝΟΣ</t>
  </si>
  <si>
    <t>ΚΕΝΤΡΟ ΜΕΛΕΤΗΣ ΧΟΡΟΥ ΙΣΙΔΩΡΑΣ ΚΑΙ ΡΑΥΜΟΝΔΟΥ ΝΤΑΝΚΑΝ ΔΗΜΟΥ ΒΥΡΩΝΑ</t>
  </si>
  <si>
    <t>ΚΕΝΤΡΟ ΚΟΙΝΩΝΙΚΗΣ ΠΡΟΣΤΑΣΙΑΣ-ΑΛΛΗΛΕΓΓΥΗΣ ΔΗΜΟΥ ΑΛΜΩΠΙΑΣ</t>
  </si>
  <si>
    <t>ΔΗΜΟΣ ΣΟΥΦΛΙΟΥ</t>
  </si>
  <si>
    <t>ΚΕΝΤΡΟ ΚΟΙΝΩΝΙΚΗΣ ΠΡΟΣΤΑΣΙΑΣ, ΑΛΛΗΛΕΓΓΥΗΣ ΚΑΙ ΠΑΙΔΕΙΑΣ ΔΗΜΟΥ ΣΟΥΦΛΙΟΥ</t>
  </si>
  <si>
    <t>ΚΕΝΤΡΟ ΚΟΙΝΩΝΙΚΗΣ ΠΡΟΣΤΑΣΙΑΣ, ΑΛΛΗΛΕΓΓΥΗΣ ΚΑΙ ΠΑΙΔΕΙΑΣ ΔΗΜΟΥ ΠΥΛΑΙΑΣ - ΧΟΡΤΙΑΤΗ</t>
  </si>
  <si>
    <t>ΔΗΜΟΣ ΟΡΕΣΤΙΑΔΑΣ</t>
  </si>
  <si>
    <t>ΚΕΝΤΡΟ ΚΟΙΝΩΝΙΚΗΣ ΠΡΟΣΤΑΣΙΑΣ ΚΑΙ ΑΛΛΗΛΕΓΓΥΗΣ ΔΗΜΟΥ ΟΡΕΣΤΙΑΔΑΣ - Κ.Κ.Π.Α.Δ.Ο.</t>
  </si>
  <si>
    <t>ΚΕΝΤΡΟ ΚΟΙΝΩΝΙΚΗΣ ΠΡΟΣΤΑΣΙΑΣ ΚΑΙ ΑΛΛΗΛΕΓΓΥΗΣ ΔΗΜΟΥ ΞΑΝΘΗΣ</t>
  </si>
  <si>
    <t>ΚΕΝΤΡΟ ΚΟΙΝΩΝΙΚΗΣ ΠΡΟΣΤΑΣΙΑΣ ΚΑΙ ΑΛΛΗΛΕΓΓΥΗΣ ΔΗΜΟΥ ΝΕΑΣ ΣΜΥΡΝΗΣ</t>
  </si>
  <si>
    <t>ΔΗΜΟΣ ΗΡΩΙΚΗΣ ΠΟΛΕΩΣ ΝΑΟΥΣΑΣ</t>
  </si>
  <si>
    <t>ΚΕΝΤΡΟ ΚΟΙΝΩΝΙΚΗΣ ΠΡΟΣΤΑΣΙΑΣ ΚΑΙ ΑΛΛΗΛΕΓΓΥΗΣ ΔΗΜΟΥ ΝΑΟΥΣΑΣ</t>
  </si>
  <si>
    <t>ΚΕΝΤΡΟ ΚΟΙΝΩΝΙΚΗΣ ΠΡΟΣΤΑΣΙΑΣ ΚΑΙ ΑΛΛΗΛΕΓΓΥΗΣ ΔΗΜΟΥ ΔΙΔΥΜΟΤΕΙΧΟΥ</t>
  </si>
  <si>
    <t>ΚΕΝΤΡΟ ΚΟΙΝΩΝΙΚΗΣ ΠΡΟΣΤΑΣΙΑΣ ΑΛΛΗΛΕΓΓΥΗΣ, ΑΘΛΗΤΙΣΜΟΥ, ΠΑΙΔΕΙΑΣ ΚΑΙ ΠΡΟΣΧΟΛΙΚΗΣ ΑΓΩΓΗΣ ΔΗΜΟΥ ΒΕΡΟΙΑΣ</t>
  </si>
  <si>
    <t>ΚΕΝΤΡΟ ΚΟΙΝΩΝΙΚΗΣ ΠΡΟΣΤΑΣΙΑΣ - ΑΛΛΗΛΕΓΓΥΗΣ, ΠΑΙΔΕΙΑΣ ΚΑΙ ΠΕΡΙΒΑΛΛΟΝΤΟΣ ΔΗΜΟΥ ΑΛΕΞΑΝΔΡΟΥΠΟΛΗΣ (ΠΟΛΥ-ΚΟΙΝΩΝΙΚΟ)</t>
  </si>
  <si>
    <t>ΚΕΝΤΡΟ ΚΟΙΝΩΝΙΚΗΣ ΠΡΟΣΤΑΣΙΑΣ - ΑΛΛΗΛΕΓΓΥΗΣ ΚΑΙ ΑΘΛΗΤΙΣΜΟΥ ΔΗΜΟΥ ΑΡΓΟΥΣ - ΜΥΚΗΝΩΝ</t>
  </si>
  <si>
    <t>ΚΕΝΤΡΟ ΚΟΙΝΩΝΙΚΗΣ ΠΟΛΙΤΙΚΗΣ ΚΑΙ ΠΡΟΑΓΩΓΗΣ ΥΓΕΙΑΣ ΔΗΜΟΥ ΚΑΙΣΑΡΙΑΝΗΣ «ΛΕΩΝΙΔΑΣ ΜΑΝΩΛΙΔΗΣ»</t>
  </si>
  <si>
    <t>ΚΕΝΤΡΟ ΚΟΙΝΩΝΙΚΗΣ ΠΟΛΙΤΙΚΗΣ ΔΗΜΟΥ ΚΟΡΙΝΘΙΩΝ</t>
  </si>
  <si>
    <t>ΚΕΝΤΡΟ ΚΟΙΝΩΝΙΚΗΣ ΜΕΡΙΜΝΑΣ, ΠΑΙΔΕΙΑΣ, ΑΘΛΗΤΙΣΜΟΥ ΚΑΙ ΠΟΛΙΤΙΣΜΟΥ ΔΗΜΟΥ ΑΡΤΑΙΩΝ</t>
  </si>
  <si>
    <t>ΚΕΝΤΡΟ ΚΟΙΝΩΝΙΚΗΣ ΜΕΡΙΜΝΑΣ ΚΑΙ ΑΝΑΠΤΥΞΗΣ ΔΗΜΟΥ ΑΚΤΙΟΥ-ΒΟΝΙΤΣΑΣ</t>
  </si>
  <si>
    <t>ΚΕΝΤΡΟ ΚΟΙΝΩΝΙΚΗΣ ΑΝΑΠΤΥΞΗΣ ΔΗΜΟΥ ΑΜΦΙΛΟΧΙΑΣ (ΚΕ.Κ.Α.Δ.Α.)</t>
  </si>
  <si>
    <t>ΔΗΜΟΣ ΠΕΛΛΑΣ</t>
  </si>
  <si>
    <t>ΚΕΝΤΡΟ ΚΟΙΝΩΝΙΚΗΣ ΑΛΛΗΛΕΓΓΥΗΣ, ΠΡΟΣΤΑΣΙΑΣ ΚΑΙ ΠΡΟΣΧΟΛΙΚΗΣ ΑΓΩΓΗΣ ΔΗΜΟΥ ΠΕΛΛΑΣ</t>
  </si>
  <si>
    <t>ΚΕΝΤΡΟ ΚΟΙΝΩΝΙΚΗΣ ΑΛΛΗΛΕΓΓΥΗΣ ΚΑΙ ΑΘΛΗΤΙΣΜΟΥ ΔΗΜΟΥ ΓΡΕΒΕΝΩΝ</t>
  </si>
  <si>
    <t>ΚΕΝΤΡΟ ΚΑΙ ΜΟΥΣΕΙΟ ΧΑΡΑΚΤΙΚΩΝ ΤΕΧΝΩΝ ΒΑΣΩΣ Γ. ΚΑΤΡΑΚΗ ΔΗΜΟΥ ΙΕΡΑΣ ΠΟΛΕΩΣ ΜΕΣΟΛΟΓΓΙΟΥ</t>
  </si>
  <si>
    <t>ΔΗΜΟΣ ΚΑΝΤΑΝΟΥ-ΣΕΛΙΝΟΥ</t>
  </si>
  <si>
    <t>ΚΕΝΤΡΟ ΕΡΕΥΝΑΣ, ΠΟΛΙΤΙΣΜΟΥ ΚΑΙ ΙΣΤΟΡΙΑΣ ΚΑΝΤΑΝΟΥ</t>
  </si>
  <si>
    <t>ΚΕΝΤΡΟ ΕΡΕΥΝΑΣ ΚΑΙ ΑΝΑΠΤΥΞΗΣ ΑΝΘΡΩΠΙΝΩΝ ΠΟΡΩΝ ΝΟΜΟΥ ΠΡΕΒΕΖΑΣ Α.Ε. (Κ.Ε.Α.Α.Π. - Α.Ε.)</t>
  </si>
  <si>
    <t>ΔΗΜΟΣ ΤΡΙΚΚΑΙΩΝ</t>
  </si>
  <si>
    <t>ΚΕΝΤΡΟ ΕΡΕΥΝΑΣ - ΜΟΥΣΕΙΟ ΤΣΙΤΣΑΝΗ ΔΗΜΟΥ ΤΡΙΚΚΑΙΩΝ</t>
  </si>
  <si>
    <t>ΚΕΝΤΡΟ ΔΡΑΣΤΗΡΙΟΤΗΤΑΣ ΚΟΙΝΩΝΙΚΗΣ ΠΡΟΣΤΑΣΙΑΣ ΠΑΙΔΙΩΝ ΚΑΙ ΝΕΩΝ ΔΗΜΟΥ ΝΕΑΣ ΣΜΥΡΝΗΣ - ΕΘΝΙΚΗ ΣΤΕΓΗ</t>
  </si>
  <si>
    <t>ΚΕΝΤΡΟ ΓΥΝΑΙΚΩΝ ΚΑΡΔΙΤΣΑΣ</t>
  </si>
  <si>
    <t>ΚΕΝΤΡΟ ΒΡΕΦΟΝΗΠΙΑΚΗΣ ΑΓΩΓΗΣ ΚΑΙ ΦΡΟΝΤΙΔΑΣ ΟΙΚΟΓΕΝΕΙΑΣ (ΚΕΒΡΕΦΟ) ΔΗΜΟΥ ΝΕΑΣ ΙΩΝΙΑΣ</t>
  </si>
  <si>
    <t>ΚΕΝΤΡΟ ΑΤΟΜΩΝ ΜΕ ΕΙΔΙΚΕΣ ΑΝΑΓΚΕΣ ΔΗΜΟΥ ΑΧΑΡΝΩΝ "Η ΑΡΩΓΗ"</t>
  </si>
  <si>
    <t>ΚΕΝΤΡΟ ΑΠΑΣΧΟΛΗΣΗΣ ΚΑΙ ΕΠΑΓΓΕΛΜΑΤΙΚΗΣ ΚΑΤΑΡΤΙΣΗΣ ΝΟΜΟΥ ΣΑΜΟΥ (Κ.Α.Ε.Κ. ΣΑΜΟΥ Α.Ε.)</t>
  </si>
  <si>
    <t>ΚΕΝΤΡΟ ΑΝΟΙΚΤΗΣ ΠΡΟΣΤΑΣΙΑΣ ΗΛΙΚΙΩΜΕΝΩΝ (ΚΑΠΗ) ΔΗΜΟΥ ΘΕΣΣΑΛΟΝΙΚΗΣ</t>
  </si>
  <si>
    <t>ΚΕΝΤΡΟ ΑΛΛΗΛΕΓΓΥΗΣ ΚΑΙ ΚΟΙΝΩΝΙΚΗΣ ΦΡΟΝΤΙΔΑΣ ΔΗΜΟΥ ΜΕΤΣΟΒΟΥ</t>
  </si>
  <si>
    <t>ΚΕΝΤΡΟ ΑΛΛΗΛΕΓΓΥΗΣ ΚΑΙ ΚΟΙΝΩΝΙΚΗΣ ΠΟΛΙΤΙΚΗΣ ΔΗΜΟΥ ΕΜΜΑΝΟΥΗΛ ΠΑΠΠΑ</t>
  </si>
  <si>
    <t>ΚΕΝΤΡΟ ΑΓΩΓΗΣ, ΦΡΟΝΤΙΔΑΣ ΚΑΙ ΑΛΛΗΛΕΓΓΥΗΣ ΔΗΜΟΥ ΗΛΙΟΥΠΟΛΗΣ (Κ.Α.Φ.Α.Δ.ΗΛ.) "ΠΑΥΛΟΣ ΠΕΝΤΑΡΗΣ"</t>
  </si>
  <si>
    <t>ΥΠΟΥΡΓΕΙΟ ΕΣΩΤΕΡΙΚΩΝ</t>
  </si>
  <si>
    <t>ΚΕΝΤΡΙΚΗ ΕΝΩΣΗ ΔΗΜΩΝ ΕΛΛΑΔΑΣ (Κ.Ε.Δ.Ε.)</t>
  </si>
  <si>
    <t>ΚΕΝΤΡΑ ΚΟΙΝΩΝΙΚΗ ΠΡΟΝΟΙΑΣ - ΦΡΟΝΤΙΔΑΣ ΚΑΙ ΠΡΟΣΧΟΛΙΚΗΣ ΑΓΩΓΗΣ ΔΗΜΟΥ ΘΕΡΜΗΣ</t>
  </si>
  <si>
    <t>ΚΕΚ ΝΟΜΟΥ ΔΩΔΕΚΑΝΗΣΟΥ ΓΕΩΡΓΙΟΣ ΓΕΝΝΗΜΑΤΑΣ, ΑΝΑΠΤΥΞΙΑΚΗ ΚΑΙ ΕΚΠΑΙΔΕΥΤΙΚΗ ΑΝΩΝΥΜΗ ΕΤΑΙΡΕΙΑ (ΚΕΚ Γ. ΓΕΝΝΗΜΑΤΑΣ ΑΕ)</t>
  </si>
  <si>
    <t>Κ.Δ.Β.Μ. ΠΕΡΙΦΕΡΕΙΑΣ ΚΕΝΤΡΙΚΗΣ ΜΑΚΕΔΟΝΙΑΣ ΑΕ</t>
  </si>
  <si>
    <t>ΚΑΤΑΣΚΕΥΑΣΤΙΚΗ ΕΠΙΧΕΙΡΗΣΗ ΔΗΜΟΥ ΚΑΤΕΡΙΝΗΣ - ΕΛΑΦΙΝΑΣ ΑΝΩΝΥΜΗ ΕΤΑΙΡΕΙΑ Ο.Τ.Α.</t>
  </si>
  <si>
    <t>ΚΑΤΑΣΚΕΥΑΣΤΙΚΗ ΕΜΠΟΡΙΚΗ ΑΝΩΝΥΜΗ ΕΤΑΙΡΕΙΑ ΔΗΜΟΥ ΗΡΑΚΛΕΙΟΥ ΑΤΤΙΚΗΣ - ΑΝΩΝΥΜΗ ΕΤΑΙΡΕΙΑ ΟΤΑ</t>
  </si>
  <si>
    <t>ΚΑΡΠΑΘΙΑΚΟΣ ΟΡΓΑΝΙΣΜΟΣ ΠΟΛΙΤΙΣΜΟΥ, ΑΘΛΗΤΙΣΜΟΥ, ΠΑΙΔΕΙΑΣ (Κ.Ο.Π.Α.Π.).</t>
  </si>
  <si>
    <t>ΚΑΛΥΜΝΟΣ ΠΟΛΥΔΡΑΣΤΙΚΗ ΑΝΩΝΥΜΗ ΕΤΑΙΡΕΙΑ Ο.Τ.Α.</t>
  </si>
  <si>
    <t>ΔΗΜΟΣ ΤΑΝΑΓΡΑΣ</t>
  </si>
  <si>
    <t>Κ.Α.Π.Η. - ΠΑΙΔΙΚΟΣ ΣΤΑΘΜΟΣ - ΔΗΜΟΤΙΚΟ ΩΔΕΙΟ ΔΗΜΟΥ ΤΑΝΑΓΡΑΣ</t>
  </si>
  <si>
    <t>Κ. ΚΑΡΑΘΕΟΔΩΡΗ - ΑΝΑΠΤΥΞΙΑΚΟΣ ΟΡΓΑΝΙΣΜΟΣ ΤΟΠΙΚΗΣ ΑΥΤΟΔΙΟΙΚΗΣΗΣ ΑΝΩΝΥΜΗ ΕΤΑΙΡΕΙΑ</t>
  </si>
  <si>
    <t>ΔΗΜΟΣ ΝΑΥΠΛΙΕΩΝ</t>
  </si>
  <si>
    <t>ΙΩΑΝΝΗΣ ΚΑΠΟΔΙΣΤΡΙΑΣ ΤΟΥ ΔΗΜΟΥ ΝΑΥΠΛΙΕΩΝ</t>
  </si>
  <si>
    <t>ΔΗΜΟΣ ΑΡΓΙΘΕΑΣ</t>
  </si>
  <si>
    <t>ΙΣΤΟΡΙΚΟ ΕΚΚΛΗΣΙΑΣΤΙΚΟ ΚΑΙ ΛΑΟΓΡΑΦΙΚΟ ΜΟΥΣΕΙΟ ΑΝΘΗΡΟΥ</t>
  </si>
  <si>
    <t>ΙΣΤΟΡΙΚΟ ΑΡΧΕΙΟ ΠΡΟΣΦΥΓΙΚΟΥ ΕΛΛΗΝΙΣΜΟΥ (ΙΑΠΕ) ΔΗΜΟΥ ΚΑΛΑΜΑΡΙΑΣ</t>
  </si>
  <si>
    <t>ΙΝΣΤΙΤΟΥΤΟ ΤΟΠΙΚΗΣ ΑΥΤΟΔΙΟΙΚΗΣΗΣ</t>
  </si>
  <si>
    <t>ΙΝΣΤΙΤΟΥΤΟ ΤΕΚΜΗΡΙΩΣΗΣ, ΠΛΗΡΟΦΟΡΗΣΗΣ ΚΑΙ ΕΡΕΥΝΑΣ ΤΟΥ ΚΑΡΚΙΝΟΥ “ΓΕΩΡΓΙΟΣ Ν. ΠΑΠΑΝΙΚΟΛΑΟΥ”</t>
  </si>
  <si>
    <t>ΙΔΡΥΜΑ ΥΠΟΤΡΟΦΙΩΝ ΑΝΑΣΤΑΣΙΟΥ ΑΝΤΩΝΑΤΟΥ</t>
  </si>
  <si>
    <t>ΙΔΡΥΜΑ ΣΤΗΡΙΞΗΣ ΟΓΚΟΛΟΓΙΚΩΝ ΑΣΘΕΝΩΝ - Η ΕΛΠΙΔΑ</t>
  </si>
  <si>
    <t>ΔΗΜΟΣ ΒΟΡΕΙΑΣ ΚΥΝΟΥΡΙΑΣ</t>
  </si>
  <si>
    <t>ΙΔΡΥΜΑ ΝΟΣΟΚΟΜΕΙΟΥ ΚΑΣΤΡΙΟΥ</t>
  </si>
  <si>
    <t>ΙΔΡΥΜΑ ΚΟΙΝΩΝΙΚΟΥ ΞΕΝΩΝΑ ΕΝΗΛΙΚΩΝ - ΔΩΡΕΑ ΓΕΩΡΓΙΑΣ ΚΑΙ ΑΧΙΛΛΕΩΣ ΚΑΡΑΤΖΑ ΠΡΟΣ ΤΗΝ ΚΟΙΝΟΤΗΤΑ ΒΟΥΛΙΑΓΜΕΝΗΣ</t>
  </si>
  <si>
    <t>ΙΔΡΥΜΑ ΓΕΩΡΓΙΟΥ ΑΘΑΝΑΣΙΟΥ ΣΠΑΝΟΥ</t>
  </si>
  <si>
    <t>ΔΗΜΟΣ ΑΛΙΜΟΥ</t>
  </si>
  <si>
    <t>ΘΟΥΚΥΔΙΔΕΙΟΣ ΟΡΓΑΝΙΣΜΟΣ ΠΟΛΙΤΙΣΜΟΥ ΚΑΙ ΑΘΛΗΤΙΣΜΟΥ ΑΛΙΜΟΥ</t>
  </si>
  <si>
    <t>ΘΕΟΔΩΡΙΔΕΙΟ ΚΕΝΤΡΟ ΥΠΟΣΤΗΡΙΞΗΣ &amp; ΠΑΡΟΧΗΣ ΣΥΜΒΟΥΛΩΝ ΓΙΑ ΑΝΘΡΩΠΟΥΣ ΜΕ ΑΝΑΠΗΡΙΑ "ΟΡΙΖΟΝΤΕΣ"</t>
  </si>
  <si>
    <t>ΖΩΓΡΑΦΕΙΟΣ ΟΙΚΟΣ ΕΥΓΗΡΙΑΣ ΔΗΜΟΥ ΙΩΑΝΝΙΤΩΝ</t>
  </si>
  <si>
    <t>ΖΗΡΕΙΑ ΑΝΩΝΥΜΗ ΕΤΑΙΡΕΙΑ ΟΤΑ</t>
  </si>
  <si>
    <t>ΖΑΧΑΡΕΙΟΣ ΠΡΟΤΥΠΟΣ ΜΟΝΑΔΑ ΦΡΟΝΤΙΔΑΣ ΗΛΙΚΙΩΜΕΝΩΝ "Η ΑΓΙΑ ΠΑΡΑΣΚΕΥΗ"</t>
  </si>
  <si>
    <t>ΕΤΑΙΡΙΑ ΑΝΑΠΤΥΞΗΣ ΠΗΛΙΟΥ Α.Ε. (Ε.Α.Π. Α.Ε.) - ΑΝΑΠΤΥΞΙΑΚΗ Α.Ε. ΟΤΑ</t>
  </si>
  <si>
    <t>ΕΤΑΙΡΕΙΑ ΤΟΥΡΙΣΜΟΥ ΔΥΤΙΚΗΣ ΜΑΚΕΔΟΝΙΑΣ</t>
  </si>
  <si>
    <t>ΕΤΑΙΡΕΙΑ ΤΟΠΙΚΗΣ ΑΝΑΠΤΥΞΗΣ ΧΙΟΥ - ΑΝΩΝΥΜΗ ΑΝΑΠΤΥΞΙΑΚΗ ΕΤΑΙΡΕΙΑ ΟΤΑ</t>
  </si>
  <si>
    <t>ΕΤΑΙΡΕΙΑ ΤΟΠΙΚΗΣ ΑΝΑΠΤΥΞΗΣ ΛΕΣΒΟΥ Α.Ε.</t>
  </si>
  <si>
    <t>ΕΤΑΙΡΕΙΑ ΣΤΑΘΜΕΥΣΗΣ ΑΓΡΙΝΙΟΥ ΑΕ ΟΤΑ</t>
  </si>
  <si>
    <t>ΕΤΑΙΡΕΙΑ ΠΟΛΙΤΙΣΜΟΥ - ΤΟΥΡΙΣΜΟΥ - ΑΘΛΗΤΙΣΜΟΥ ΚΑΙ ΚΟΙΝΩΝΙΚΗΣ ΠΑΡΕΜΒΑΣΗΣ ΠΕΡΙΦΕΡΕΙΑΣ ΔΥΤΙΚΗΣ ΜΑΚΕΔΟΝΙΑΣ-Π.Ε. ΚΟΖΑΝΗΣ (ΕΠΤΑΚ)</t>
  </si>
  <si>
    <t>ΕΤΑΙΡΕΙΑ ΚΟΙΝΩΝΙΚΗΣ ΠΑΡΕΜΒΑΣΗΣ ΚΑΙ ΠΟΛΙΤΙΣΜΟΥ ΠΕΡΙΦΕΡΕΙΑΣ ΘΕΣΣΑΛΙΑΣ (ΕΚΠΟΛ)</t>
  </si>
  <si>
    <t>ΕΤΑΙΡΕΙΑ ΚΟΙΝΩΝΙΚΗΣ ΜΕΡΙΜΝΑΣ ΣΙΦΝΟΥ</t>
  </si>
  <si>
    <t>ΕΤΑΙΡΕΙΑ ΕΡΕΥΝΑΣ, ΕΚΠΑΙΔΕΥΣΗΣ, ΚΑΙΝΟΤΟΜΙΑΣ ΚΑΙ ΑΝΑΠΤΥΞΗΣ ΤΗΣ ΠΕΡΙΦΕΡΕΙΑΣ ΒΟΡΕΙΟΥ ΑΙΓΑΙΟΥ Α.Ε. - ΕΛΟΡΙΣ Α.Ε.</t>
  </si>
  <si>
    <t>ΕΤΑΙΡΕΙΑ ΕΡΕΥΝΑΣ ΚΑΙ ΑΝΑΠΤΥΞΗΣ ΒΟΡΕΙΟΥ ΕΒΡΟΥ Α.Ε.</t>
  </si>
  <si>
    <t>ΕΤΑΙΡΕΙΑ ΕΚΜΕΤΑΛΛΕΥΣΗΣ ΛΑΤΟΜΕΙΩΝ ΜΑΡΜΑΡΟΥ ΑΓΙΟΥ ΠΕΤΡΟΥ - ΑΝΩΝΥΜΗ ΕΤΑΙΡΕΙΑ Ο.Τ.Α</t>
  </si>
  <si>
    <t>ΕΤΑΙΡΕΙΑ ΔΙΑΧΕΙΡΙΣΗΣ ΑΠΟΒΛΗΤΩΝ ΚΕΦΑΛΟΝΙΑΣ ΚΑΙ ΙΘΑΚΗΣ (Ε.Δ.Α.Κ.Ι. Α.Ε.)</t>
  </si>
  <si>
    <t>ΕΤΑΙΡΕΙΑ ΑΣΦΑΛΙΣΤΙΚΩΝ ΣΥΜΒΟΥΛΕΥΤΙΚΩΝ ΥΠΗΡΕΣΙΩΝ ΔΗΜΟΥ ΑΘΗΝΑΙΩΝ Α.Ε.</t>
  </si>
  <si>
    <t>ΕΤΑΙΡΕΙΑ ΑΝΑΠΤΥΞΗΣ ΛΑΚΚΩΝ ΟΜΑΛΟΥ ΑΝΩΝΥΜΗ ΕΤΑΙΡΕΙΑ</t>
  </si>
  <si>
    <t>ΕΤΑΙΡΕΙΑ ΑΝΑΠΤΥΞΗΣ ΚΑΝΤΑΝΟΥ - ΑΝΩΝΥΜΗ ΕΤΑΙΡΕΙΑ ΟΤΑ</t>
  </si>
  <si>
    <t>ΕΤΑΙΡΕΙΑ ΑΝΑΠΤΥΞΗΣ ΚΑΙ ΤΟΥΡΙΣΤΙΚΗΣ ΠΡΟΒΟΛΗΣ ΑΘΗΝΩΝ - ΑΝΑΠΤΥΞΙΑΚΗ ΑΝΩΝΥΜΟΣ ΕΤΑΙΡΕΙΑ ΟΡΓΑΝΙΣΜΟΥ ΤΟΠΙΚΗΣ ΑΥΤΟΔΙΟΙΚΗΣΗΣ (Ε.Α.Τ.Α. Α.Ε.)</t>
  </si>
  <si>
    <t>ΕΤΑΙΡΕΙΑ ΑΓΡΟΤΙΚΗΣ ΑΝΑΠΤΥΞΕΩΣ ΕΥΡΥΤΑΝΙΑ Α.Ε.</t>
  </si>
  <si>
    <t>ΕΡΓΟΑΝΑΠΤΥΞΗ ΑΝΑΤΟΛΙΚΗΣ ΜΑΚΕΔΟΝΙΑΣ ΚΑΙ ΘΡΑΚΗΣ Α.Ε.</t>
  </si>
  <si>
    <t>ΕΠΙΧΕΙΡΗΣΙΑΚΗ ΒΡΑΧΑΣΙΟΥ ΑΕ ΟΤΑ</t>
  </si>
  <si>
    <t>ΕΠΙΧΕΙΡΗΣΗ ΕΚΜΕΤΑΛΛΕΥΣΗΣ ΙΑΜΑΤΙΚΩΝ ΠΗΓΩΝ ΛΑΓΚΑΔΑ Α.Ε.</t>
  </si>
  <si>
    <t>ΕΠΙΧΕΙΡΗΣΗ ΔΙΑΧΕΙΡΙΣΗΣ ΣΠΗΛΑΙΟΥ ΑΛΙΣΤΡΑΤΗΣ - ΑΝΩΝΥΜΗ ΕΤΑΙΡΕΙΑ ΟΤΑ (ΣΠΗΛΑΙΟ ΑΛΙΣΤΡΑΤΗΣ Α.Ε. ΟΤΑ)</t>
  </si>
  <si>
    <t>ΕΠΙΧΕΙΡΗΜΑΤΙΚΟ ΠΑΡΚΟ ΚΑΒΑΛΑΣ Α.Ε.</t>
  </si>
  <si>
    <t>ΕΠΙΤΡΟΠΗ ΕΓΧΩΡΙΑΣ ΠΕΡΙΟΥΣΙΑΣ ΚΥΘΗΡΩΝ ΚΑΙ ΑΝΤΙΚΥΘΗΡΩΝ</t>
  </si>
  <si>
    <t>ΕΠΕΝΔΥΤΙΚΗ ΔΗΜΟΥ ΒΟΛΒΗΣ - ΔΗΜΟΤΙΚΗ ΑΝΩΝΥΜΗ ΕΤΑΙΡΕΙΑ</t>
  </si>
  <si>
    <t>ΕΟΕΣ ΕΥΞΕΙΝΗ ΠΟΛΗ ΔΙΚΤΥΟ ΕΥΡΩΠΑΙΚΩΝ ΠΟΛΕΩΝ ΓΙΑ ΒΙΩΣΙΜΗ ΑΝΑΠΤΥΞΗ</t>
  </si>
  <si>
    <t>ΠΕΡΙΦΕΡΕΙΑΚΕΣ ΕΝΩΣΕΙΣ ΔΗΜΩΝ</t>
  </si>
  <si>
    <t>ΕΝΩΣΗ ΠΕΡΙΦΕΡΕΙΩΝ ΕΛΛΑΔΑΣ (ΕΝ.Π.Ε.)</t>
  </si>
  <si>
    <t>ΕΝΙΑΙΟΣ ΦΟΡΕΑΣ ΔΙΑΧΕΙΡΙΣΗΣ ΣΤΕΡΕΩΝ ΑΠΟΒΛΗΤΩΝ (ΦΟΔΣΑ) ΤΗΣ Π.Ε. ΑΙΤΩΛΟΑΚΑΡΝΑΝΙΑΣ</t>
  </si>
  <si>
    <t>ΕΝΙΑΙΟΣ ΦΟΡΕΑΣ ΔΙΑΧΕΙΡΙΣΗΣ ΟΠΩΡΟΚΗΠΕΥΤΙΚΩΝ ΝΟΜΟΥ ΗΜΑΘΙΑΣ ΑΝΩΝΥΜΗ ΕΤΑΙΡΕΙΑ (ΑΜΑΛΘΕΙΑ ΗΜΑΘΙΑΣ ΑΕ)</t>
  </si>
  <si>
    <t>ΔΗΜΟΣ ΣΚΥΔΡΑΣ</t>
  </si>
  <si>
    <t>ΕΝΙΑΙΟΣ ΦΟΡΕΑΣ ΑΛΛΗΛΕΓΓΥΗΣ, ΚΟΙΝΩΝΙΚΗΣ ΠΡΟΣΤΑΣΙΑΣ ΚΑΙ ΠΑΙΔΕΙΑΣ (Ε.Φ.Α.Κ.Π.Π.) ΔΗΜΟΥ ΣΚΥΔΡΑΣ</t>
  </si>
  <si>
    <t>ΕΝΙΑΙΟΣ ΣΥΝΔΕΣΜΟΣ ΔΙΑΧΕΙΡΙΣΗΣ ΣΤΕΡΕΩΝ ΑΠΟΒΛΗΤΩΝ ΔΗΜΩΝ ΚΑΙ ΚΟΙΝΟΤΗΤΩΝ Ν. ΛΑΡΙΣΑΣ</t>
  </si>
  <si>
    <t>ΕΝΙΑΙΟΣ ΣΥΝΔΕΣΜΟΣ ΔΙΑΧΕΙΡΙΣΗΣ ΑΠΟΡΡΙΜΜΑΤΩΝ ΚΡΗΤΗΣ</t>
  </si>
  <si>
    <t>ΕΝΙΑΙΟ ΚΕΝΤΡΟ ΕΠΑΓΓΕΛΜΑΤΙΚΗΣ ΚΑΤΑΡΤΙΣΗΣ ΤΟΠΙΚΗΣ ΑΥΤΟΔΙΟΙΚΗΣΗΣ ΚΕΦΑΛΛΗΝΙΑΣ ΚΑΙ ΙΘΑΚΗΣ - ΑΝΩΝΥΜΗ ΕΤΑΙΡΕΙΑ</t>
  </si>
  <si>
    <t>ΔΗΜΟΣ ΚΑΡΠΕΝΗΣΙΟΥ</t>
  </si>
  <si>
    <t>ΕΝΙΑΙΑ ΚΟΙΝΩΦΕΛΗΣ ΕΠΙΧΕΙΡΗΣΗ ΠΑΙΔΕΙΑΣ, ΠΡΟΣΤΑΣΙΑΣ, ΑΛΛΗΛΕΓΓΥΗΣ ΔΗΜΟΥ ΚΑΡΠΕΝΗΣΙΟΥ (Ε.Κ.Ε.Π.Π.Α.Δ.Η.Κ)</t>
  </si>
  <si>
    <t>ΕΝΕΡΓΕΙΑΚΗ ΚΑΜΠΟΥ ΔΗΜΟΥ ΚΑΡΔΙΤΣΑΣ ΑΝΩΝΥΜΗ ΕΤΑΙΡΕΙΑ ΟΤΑ (ΕΝ.Κ.ΔΗ.ΚΑ.) Α.Ε.</t>
  </si>
  <si>
    <t>ΕΜΠΟΡΙΚΟ ΠΟΛΙΤΙΣΤΙΚΟ ΚΕΝΤΡΟ ΑΓΙΟΥ ΜΑΜΑΝΤΟΣ - ΑΝΩΝΥΜΗ ΜΟΝΟΜΕΤΟΧΙΚΗ ΕΤΑΙΡΙΑ ΟΤΑ</t>
  </si>
  <si>
    <t>ΕΛΛΗΝΙΚΗ ΕΤΑΙΡΕΙΑ ΤΟΠΙΚΗΣ ΑΝΑΠΤΥΞΗΣ ΚΑΙ ΑΥΤΟΔΙΟΙΚΗΣΗΣ (Ε.Ε.Τ.Α.Α.) Α.Ε.</t>
  </si>
  <si>
    <t>ΕΛΙΚΩΝΑΣ - ΠΑΡΝΑΣΣΟΣ - ΑΝΑΠΤΥΞΙΑΚΗ ΑΝΩΝΥΜΗ ΕΤΑΙΡΕΙΑ</t>
  </si>
  <si>
    <t>ΕΙΔΙΚΟΣ ΠΕΡΙΦΕΡΕΙΑΚΟΣ ΔΙΑΒΑΘΜΙΔΙΚΟΣ ΦΟΡΕΑΣ ΔΙΑΧΕΙΡΙΣΗΣ ΣΤΕΡΕΩΝ ΑΠΟΒΛΗΤΩΝ ΝΟΤΙΟΥ ΑΙΓΑΙΟΥ ΑΝΩΝΥΜΗ ΕΤΑΙΡΕΙΑ</t>
  </si>
  <si>
    <t>ΕΙΔΙΚΟΣ ΔΙΑΒΑΘΜΙΔΙΚΟΣ ΣΥΝΔΕΣΜΟΣ ΝΟΜΟΥ ΑΤΤΙΚΗΣ (Ε.Δ.Σ.Ν.Α.)</t>
  </si>
  <si>
    <t>ΕΓΚΑΤΑΣΤΑΣΕΙΣ ΚΑΥΣΙΜΩΝ ΟΡΓΑΝΙΣΜΟΥ ΤΟΠΙΚΗΣ ΑΥΤΟΔΙΟΙΚΗΣΗΣ - ΚΩ Α.Ε. (ΕΚΟΤΑ ΑΕ)</t>
  </si>
  <si>
    <t>ΔΙΠΛΗ ΑΝΑΠΛΑΣΗ ΒΟΤΑΝΙΚΟΣ ΛΕΩΦΟΡΟΣ ΑΛΕΞΑΝΔΡΑΣ Α.Ε.</t>
  </si>
  <si>
    <t>ΔΙΚΤΥΟ ΕΛΛΗΝΙΚΩΝ ΠΟΛΕΩΝ ΓΙΑ ΤΗΝ ΑΝΑΠΤΥΞΗ (Δ.Ε.Π.ΑΝ. - ΔΙΚΤΥΟ ΠΟΛΕΩΝ)</t>
  </si>
  <si>
    <t>ΔΗΜΟΣ ΝΟΤΙΑΣ ΚΥΝΟΥΡΙΑΣ</t>
  </si>
  <si>
    <t>ΔΙΚΤΥΟ ΔΗΜΩΝ ΤΩΝ ΕΚΛΕΚΤΩΝ ΕΛΛΗΝΙΚΩΝ ΓΕΥΣΕΩΝ</t>
  </si>
  <si>
    <t>ΔΙΚΤΥΟ ΔΗΜΩΝ ΠΕΡΙΟΧΩΝ ΠΑΡΑΓΩΓΗΣ ΛΙΓΝΙΤΙΚΗΣ ΕΝΕΡΓΕΙΑΣ</t>
  </si>
  <si>
    <t>ΔΙΚΤΥΟ ΓΙΑ ΤΗΝ ΥΠΟΣΤΗΡΙΞΗ ΤΗΣ ΛΕΙΤΟΥΡΓΙΑΣ ΚΑΙ ΤΗΝ ΕΚΠΑΙΔΕΥΣΗ ΤΩΝ ΕΘΕΛΟΝΤΙΚΩΝ ΟΜΑΔΩΝ ΠΟΛΙΤΙΚΗΣ ΠΡΟΣΤΑΣΙΑΣ ΣΕ ΘΕΜΑΤΑ ΦΥΣΙΚΩΝ ΚΑΤΑΣΤΡΟΦΩΝ</t>
  </si>
  <si>
    <t>ΔΙΑΧΕΙΡΙΣΤΙΚΗ ΕΡΓΩΝ ΣΤΗΡΙΞΗΣ ΜΜΕ - ΟΙΚΟΝΟΜΙΚΗ ΣΥΜΒΟΥΛΕΥΤΙΚΗ Α.Μ.Θ. (ΔΕΣΜ-ΟΣ ΑΜΘ)</t>
  </si>
  <si>
    <t>ΔΙΑΧΕΙΡΙΣΗ ΑΠΟΡΡΙΜΜΑΤΩΝ ΝΟΜΟΥ ΧΙΟΥ (ΔΙ.Α.ΝΟ.Χ.) Α.Ε.</t>
  </si>
  <si>
    <t>ΔΙΑΧΕΙΡΙΣΗ ΑΚΤΩΝ ΜΑΛΙΩΝ - ΜΟΝΟΜΕΤΟΧΙΚΗ ΔΗΜΟΤΙΚΗ ΑΝΩΝΥΜΗ ΕΤΑΙΡΕΙΑ ΟΤΑ</t>
  </si>
  <si>
    <t>ΔΙΑΔΗΜΟΤΙΚΟΣ ΣΥΝΔΕΣΜΟΣ ΠΕΡΙΘΑΛΨΗΣ ΑΕΣΠΟΤΩΝ ΖΩΩΝ ΣΥΝΤΡΟΦΙΑΣ ΝΑΥΠΛΙΟΥ - ΕΠΙΔΑΥΡΟΥ</t>
  </si>
  <si>
    <t>ΔΙΑΔΗΜΟΤΙΚΟΣ ΣΥΝΔΕΣΜΟΣ ΔΙΑΧΕΙΡΙΣΗΣ ΑΔΕΣΠΟΤΩΝ ΖΩΩΝ (ΔΙ.ΣΥ.Δ.Α.Ζ.)</t>
  </si>
  <si>
    <t>ΔΙΑΔΗΜΟΤΙΚΟ ΠΕΡΙΦΕΡΕΙΑΚΟ ΘΕΑΤΡΟ, ΔΙΑΔΗΜΟΤΙΚΗ ΚΟΙΝΩΦΕΛΗΣ ΕΠΙΧΕΙΡΗΣΗ ΔΗΜΩΝ ΚΕΡΚΥΡΑΣ</t>
  </si>
  <si>
    <t>ΔΙΑΔΗΜΟΤΙΚΟ ΛΙΜΕΝΙΚΟ ΤΑΜΕΙΟ ΛΕΣΒΟΥ</t>
  </si>
  <si>
    <t>ΔΙΑΔΗΜΟΤΙΚΟ ΔΙΚΤΥΟ ΠΟΛΙΤΙΣΜΟΥ - ΦΕΣΤΙΒΑΛ ΣΤΗ ΣΚΙΑ ΤΩΝ ΒΡΑΧΩΝ, ΔΗΜΩΝ ΒΥΡΩΝΑ ΚΑΙ ΔΑΦΝΗΣ - ΥΜΗΤΤΟΥ</t>
  </si>
  <si>
    <t>ΔΙΑΔΗΜΟΤΙΚΗ ΚΟΙΝΩΦΕΛΗΣ ΕΠΙΧΕΙΡΗΣΗ ΔΗΜΩΝ ΚΕΦΑΛΛΟΝΙΑΣ (ΔΙΑ.Κ.Ε.ΔΗ.ΚΕ.)</t>
  </si>
  <si>
    <t>ΔΙΑΔΗΜΟΤΙΚΗ ΕΠΙΧΕΙΡΗΣΗ ΧΟΝΔΡΕΜΠΟΡΙΟΥ ΓΕΩΡΓΙΚΩΝ ΠΡΟΙΟΝΤΩΝ ΚΑΙ ΑΠΟΘΗΚΩΝ ΠΡΑΚΤΟΡΕΙΩΝ ΜΕΤΑΦΟΡΩΝ</t>
  </si>
  <si>
    <t>ΔΙΑΔΗΜΟΤΙΚΗ ΕΠΙΧΕΙΡΗΣΗ ΥΔΡΕΥΣΗΣ-ΑΠΟΧΕΤΕΥΣΗΣ ΔΗΜΩΝ ΚΕΦΑΛΛΟΝΙΑΣ (ΔΙΑΔ.Ε.Υ.Α.Δ.Κ.)</t>
  </si>
  <si>
    <t>ΔΙΑΔΗΜΟΤΙΚΗ ΕΠΙΧΕΙΡΗΣΗ ΥΔΡΕΥΣΗΣ - ΑΠΟΧΕΤΕΥΣΗΣ ΔΗΜΩΝ ΚΕΡΚΥΡΑΣ (ΔΙΑΔ.Ε.Υ.Α.Δ.Κ.)</t>
  </si>
  <si>
    <t>ΔΗΜΟΣ ΑΡΙΣΤΟΤΕΛΗ</t>
  </si>
  <si>
    <t>ΔΙΑΔΗΜΟΤΙΚΗ ΕΠΙΧΕΙΡΗΣΗ ΣΦΑΓΕΙΩΝ ΒΟΡΕΙΑΣ ΧΑΛΚΙΔΙΚΗΣ</t>
  </si>
  <si>
    <t>ΔΙΑΔΗΜΟΤΙΚΗ ΕΠΙΧΕΙΡΗΣΗ ΠΕΡΙΒΑΛΛΟΝΤΟΣ ΚΑΙ ΟΡΓΑΝΩΣΗΣ ΔΙΑΧΕΙΡΙΣΗΣ ΑΠΟΡΡΙΜΜΑΤΩΝ ΛΙΒΑΔΕΙΑΣ (Δ.Ε.Π.Ο.Δ.Α.Λ. Α.Ε.)</t>
  </si>
  <si>
    <t>ΔΗΜΟΣ ΝΟΤΙΑΣ ΚΕΡΚΥΡΑΣ</t>
  </si>
  <si>
    <t>ΔΙΑΔΗΜΟΤΙΚΗ ΕΠΙΧΕΙΡΗΣΗ ΙΧΘΥΟΚΑΛΛΙΕΡΓΕΙΑΣ ΛΙΜΝΗΣ ΚΟΡΙΣΣΙΩΝ Ν. ΚΕΡΚΥΡΑΣ</t>
  </si>
  <si>
    <t>ΔΗΜΟΣ ΔΟΜΟΚΟΥ</t>
  </si>
  <si>
    <t>ΔΙΑΔΗΜΟΤΙΚΗ ΕΠΙΧΕΙΡΗΣΗ ΙΑΜΑΤΙΚΩΝ ΛΟΥΤΡΩΝ ΔΡΑΝΙΣΤΑΣ - ΚΑΙΤΣΑΣ</t>
  </si>
  <si>
    <t>ΔΙΑΔΗΜΟΤΙΚΗ ΕΠΙΧΕΙΡΗΣΗ ΔΥΤΙΚΗΣ ΥΠΑΙΘΡΟΥ ΘΕΣΣΑΛΟΝΙΚΗΣ</t>
  </si>
  <si>
    <t>ΔΙΑΔΗΜΟΤΙΚΗ ΕΠΙΧΕΙΡΗΣΗ ΔΙΑΧΕΙΡΙΣΗΣ ΣΤΕΡΕΩΝ ΑΠΟΒΛΗΤΩΝ (Δ.Ε.ΔΙ.Σ.Α. Α.Ε.)</t>
  </si>
  <si>
    <t>ΔΙΑΔΗΜΟΤΙΚΗ ΕΠΙΧΕΙΡΗΣΗ ΔΙΑΧΕΙΡΙΣΗΣ ΑΠΟΡΡΙΜΜΑΤΩΝ ΚΑΙ ΠΕΡΙΒΑΛΛΟΝΤΙΚΗΣ ΑΝΑΠΤΥΞΗΣ ΛΗΜΝΟΥ (Δ.Ε.Δ.Α.Π.Α.Λ. Α.Ε.)</t>
  </si>
  <si>
    <t>ΔΙΑΔΗΜΟΤΙΚΗ ΕΠΙΧΕΙΡΗΣΗ ΔΙΑΧΕΙΡΙΣΗΣ ΑΠΟΡΡΙΜΜΑΤΩΝ ΚΑΙ ΠΕΡΙΒΑΛΛΟΝΤΙΚΗΣ ΑΝΑΠΤΥΞΗΣ ΛΕΣΒΟΥ (ΔΕΔΑΠΑΛ Α.Ε.)</t>
  </si>
  <si>
    <t>ΔΙΑΔΗΜΟΤΙΚΗ ΕΠΙΧΕΙΡΗΣΗ ΑΞΙΟΠΟΙΗΣΗΣ ΚΑΙ ΑΝΑΔΕΙΞΗΣ ΤΟΥ ΠΟΤΑΜΟΥ ΑΡΔΑ</t>
  </si>
  <si>
    <t>ΔΗΜΟΣ ΘΕΡΜΑΙΚΟΥ</t>
  </si>
  <si>
    <t>ΔΙΑΔΗΜΟΤΙΚΗ ΑΝΑΠΤΥΞΙΑΚΗ ΕΤΑΙΡΕΙΑ ΝΟΜΑΡΧΙΑΣ ΘΕΣΣΑΛΟΝΙΚΗΣ ΑΝΑΠΤΥΞΙΑΚΗ ΑΝΩΝΥΜΗ ΕΤΑΙΡΙΑ Ο.Τ.Α. (Δ.ΑΝ.Ε.Θ. Α.Ε.)</t>
  </si>
  <si>
    <t>ΔΗΜΟΣ ΠΥΡΓΟΥ</t>
  </si>
  <si>
    <t>ΔΙΑΒΑΘΜΙΔΙΚΟΣ ΣΥΝΔΕΣΜΟΣ ΔΗΜΩΝ ΠΥΡΓΟΥ, ΑΡΧΑΙΑΣ ΟΛΥΜΠΙΑΣ ΚΑΙ ΠΕΡΙΦΕΡΕΙΑΣ ΔΥΤΙΚΗΣ ΕΛΛΑΔΑΣ</t>
  </si>
  <si>
    <t>ΔΗΜΟΤΙΚΟΣ ΦΟΡΕΑΣ ΠΟΛΙΤΙΣΜΟΥ - ΑΘΛΗΣΗΣ - ΠΕΡΙΒΑΛΛΟΝΤΟΣ ΚΑΙ ΟΙΚΟΓΕΝΕΙΑΚΗΣ ΥΠΟΣΤΗΡΙΞΗΣ ΔΗΜΟΥ ΠΥΔΝΑΣ - ΚΟΛΙΝΔΡΟΥ</t>
  </si>
  <si>
    <t>ΔΗΜΟΤΙΚΟΣ ΡΑΔΙΟΤΗΛΕΟΠΤΙΚΟΣ ΣΤΑΘΜΟΣ (ΔΗ.ΡΑ.Σ.) ΚΩ</t>
  </si>
  <si>
    <t>ΔΗΜΟΣ ΑΓΙΟΥ ΒΑΣΙΛΕΙΟΥ</t>
  </si>
  <si>
    <t>ΔΗΜΟΤΙΚΟΣ ΠΑΙΔΙΚΟΣ ΣΤΑΘΜΟΣ ΣΠΗΛΙΟΥ ΔΗΜΟΥ ΑΓΙΟΥ ΒΑΣΙΛΕΙΟΥ</t>
  </si>
  <si>
    <t>ΔΗΜΟΤΙΚΟΣ ΠΑΙΔΙΚΟΣ ΣΤΑΘΜΟΣ ΣΠΕΤΣΩΝ</t>
  </si>
  <si>
    <t>ΔΗΜΟΤΙΚΟΣ ΠΑΙΔΙΚΟΣ ΣΤΑΘΜΟΣ ΔΗΜΟΥ ΝΟΤΙΑΣ ΚΥΝΟΥΡΙΑΣ</t>
  </si>
  <si>
    <t>ΔΗΜΟΤΙΚΟΣ ΠΑΙΔΙΚΟΣ ΣΤΑΘΜΟΣ ΔΗΜΟΥ ΗΡΑΚΛΕΙΑΣ</t>
  </si>
  <si>
    <t>ΔΗΜΟΣ ΠΑΛΑΜΑ</t>
  </si>
  <si>
    <t>ΔΗΜΟΤΙΚΟΣ ΟΡΓΑΝΙΣΜΟΣ, ΠΟΛΙΤΙΣΜΟΥ, ΑΘΛΗΤΙΣΜΟΥ, ΠΡΟΣΧΟΛΙΚΗΣ ΑΓΩΓΗΣ ΠΑΛΑΜΑ (Δ.Ο.Π.Α.Π.Α.Π)</t>
  </si>
  <si>
    <t>ΔΗΜΟΤΙΚΟΣ ΟΡΓΑΝΙΣΜΟΣ ΤΟΥΡΙΣΜΟΥ ΠΥΘΑΓΟΡΕΙΟΥ ΔΗΜΟΥ ΣΑΜΟΥ</t>
  </si>
  <si>
    <t>ΔΗΜΟΤΙΚΟΣ ΟΡΓΑΝΙΣΜΟΣ ΠΡΟΣΧΟΛΙΚΗΣ ΑΓΩΓΗΣ ΚΑΙ ΚΟΙΝΩΝΙΚΗΣ ΑΛΛΗΛΕΓΓΥΗΣ ΔΗΜΟΥ ΜΟΣΧΑΤΟΥ - ΤΑΥΡΟΥ</t>
  </si>
  <si>
    <t>ΔΗΜΟΤΙΚΟΣ ΟΡΓΑΝΙΣΜΟΣ ΠΡΟΣΧΟΛΙΚΗΣ ΑΓΩΓΗΣ - ΦΡΟΝΤΙΔΑΣ ΚΑΙ ΜΑΖΙΚΗΣ ΑΘΛΗΣΗΣ ΗΡΑΚΛΕΙΟΥ</t>
  </si>
  <si>
    <t>ΔΗΜΟΤΙΚΟΣ ΟΡΓΑΝΙΣΜΟΣ ΠΡΟΝΟΙΑΣ ΔΗΜΟΥ ΡΟΔΟΥ</t>
  </si>
  <si>
    <t>ΔΗΜΟΤΙΚΟΣ ΟΡΓΑΝΙΣΜΟΣ ΠΟΛΙΤΙΣΜΟΥ, ΠΡΟΝΟΙΑΣ ΚΑΙ ΑΛΛΗΛΕΓΓΥΗΣ ΩΡΑΙΟΚΑΣΤΡΟΥ (Δ.Ο.Π.Π.Α.Ω)</t>
  </si>
  <si>
    <t>ΔΗΜΟΣ ΤΕΜΠΩΝ</t>
  </si>
  <si>
    <t>ΔΗΜΟΤΙΚΟΣ ΟΡΓΑΝΙΣΜΟΣ ΠΟΛΙΤΙΣΜΟΥ, ΑΘΛΗΤΙΣΜΟΥ, ΠΕΡΙΒΑΛΛΟΝΤΟΣ ΚΑΙ ΠΑΙΔΕΙΑΣ ΤΕΜΠΩΝ</t>
  </si>
  <si>
    <t>ΔΗΜΟΣ ΠΑΠΑΓΟΥ-ΧΟΛΑΡΓΟΥ</t>
  </si>
  <si>
    <t>ΔΗΜΟΤΙΚΟΣ ΟΡΓΑΝΙΣΜΟΣ ΠΟΛΙΤΙΣΜΟΥ, ΑΘΛΗΤΙΣΜΟΥ ΚΑΙ ΠΕΡΙΒΑΛΛΟΝΤΟΣ ΠΑΠΑΓΟΥ - ΧΟΛΑΡΓΟΥ</t>
  </si>
  <si>
    <t>ΔΗΜΟΤΙΚΟΣ ΟΡΓΑΝΙΣΜΟΣ ΠΟΛΙΤΙΣΜΟΥ, ΑΘΛΗΤΙΣΜΟΥ ΚΑΙ ΠΕΡΙΒΑΛΛΟΝΤΟΣ (ΔΟΠΑΠ) ΔΗΜΟΥ ΜΙΝΩΑ ΠΕΔΙΑΔΑΣ</t>
  </si>
  <si>
    <t>ΔΗΜΟΤΙΚΟΣ ΟΡΓΑΝΙΣΜΟΣ ΠΟΛΙΤΙΣΜΟΥ, ΑΘΛΗΤΙΣΜΟΥ ΚΑΙ ΒΡΕΦΟΝΗΠΙΑΚΩΝ ΣΤΑΘΜΩΝ ΔΗΜΟΥ ΚΩ</t>
  </si>
  <si>
    <t>ΔΗΜΟΤΙΚΟΣ ΟΡΓΑΝΙΣΜΟΣ ΠΟΛΙΤΙΣΜΟΥ ΠΥΡΓΟΥ</t>
  </si>
  <si>
    <t>ΔΗΜΟΤΙΚΟΣ ΟΡΓΑΝΙΣΜΟΣ ΠΟΛΙΤΙΣΜΟΥ ΚΑΙ ΑΘΛΗΤΙΣΜΟΥ ΚΑΡΔΙΤΣΑΣ (Δ.Ο.Π.Α.Κ.)</t>
  </si>
  <si>
    <t>ΔΗΜΟΤΙΚΟΣ ΟΡΓΑΝΙΣΜΟΣ ΠΟΛΙΤΙΣΜΟΥ ΑΘΛΗΤΙΣΜΟΥ ΡΟΔΟΥ (Δ.Ο.Π.Α.Ρ.)</t>
  </si>
  <si>
    <t>ΔΗΜΟΤΙΚΟΣ ΟΡΓΑΝΙΣΜΟΣ ΠΟΛΙΤΙΣΜΟΥ ΑΘΛΗΤΙΣΜΟΥ ΚΑΙ ΠΕΡΙΒΑΛΛΟΝΤΟΣ ΣΟΦΑΔΩΝ (Δ.Ο.Π.Α.Π.Σ.)</t>
  </si>
  <si>
    <t>ΔΗΜΟΤΙΚΟΣ ΟΡΓΑΝΙΣΜΟΣ ΠΟΛΙΤΙΣΜΟΥ - ΑΘΛΗΤΙΣΜΟΥ - ΠΕΡΙΒΑΛΛΟΝΤΟΣ ΔΗΜΟΥ ΡΑΦΗΝΑΣ - ΠΙΚΕΡΜΙΟΥ Ν.Π.Δ.Δ. (Δ.Ο.Π.ΑΠ. ΔΗΜΟΥ ΡΑΦΗΝΑΣ - ΠΙΚΕΡΜΙΟΥ Ν.Π.Δ.Δ.)</t>
  </si>
  <si>
    <t>ΔΗΜΟΣ ΛΕΡΟΥ</t>
  </si>
  <si>
    <t>ΔΗΜΟΤΙΚΟΣ ΟΡΓΑΝΙΣΜΟΣ ΠΑΙΔΙΚΩΝ ΣΤΑΘΜΩΝ - ΑΘΛΗΤΙΣΜΟΥ - ΠΟΛΙΤΙΣΜΟΥ ΛΕΡΟΥ</t>
  </si>
  <si>
    <t>ΔΗΜΟΤΙΚΟΣ ΟΡΓΑΝΙΣΜΟΣ ΠΑΙΔΕΙΑΣ, ΠΟΛΙΤΙΣΜΟΥ, ΝΕΟΛΑΙΑΣ ΚΑΙ ΑΘΛΗΤΙΣΜΟΥ ΔΗΜΟΥ ΣΑΜΟΥ</t>
  </si>
  <si>
    <t>ΔΗΜΟΣ ΧΑΛΚΙΔΕΩΝ</t>
  </si>
  <si>
    <t>ΔΗΜΟΤΙΚΟΣ ΟΡΓΑΝΙΣΜΟΣ ΠΑΙΔΕΙΑΣ ΠΡΟΣΤΑΣΙΑΣ ΚΑΙ ΑΛΛΗΛΕΓΓΥΗΣ ΧΑΛΚΙΔΑΣ (Δ.Ο.Π.Π.Α.Χ)</t>
  </si>
  <si>
    <t>ΔΗΜΟΤΙΚΟΣ ΟΡΓΑΝΙΣΜΟΣ ΜΕΡΙΜΝΑΣ ΚΑΙ ΠΡΟΣΧΟΛΙΚΗΣ ΑΓΩΓΗΣ ΠΑΠΑΓΟΥ-ΧΟΛΑΡΓΟΥ</t>
  </si>
  <si>
    <t>ΔΗΜΟΤΙΚΟΣ ΟΡΓΑΝΙΣΜΟΣ ΚΟΙΝΩΝΙΚΟ-ΠΟΛΙΤΙΣΤΙΚΗΣ ΑΝΑΠΤΥΞΗΣ ΣΗΤΕΙΑΣ "Δ.Ο.Κ.Α.Σ."</t>
  </si>
  <si>
    <t>ΔΗΜΟΤΙΚΟΣ ΟΡΓΑΝΙΣΜΟΣ ΚΟΙΝΩΝΙΚΗΣ ΠΡΟΣΤΑΣΙΑΣ, ΑΛΛΗΛΕΓΓΥΗΣ ΚΑΙ ΠΑΙΔΕΙΑΣ (Δ.Ο.ΚΟ.Π.Α.Π.) ΤΟΥ ΔΗΜΟΥ ΛΟΥΤΡΑΚΙΟΥ - ΑΓΙΩΝ ΘΕΟΔΩΡΩΝ ("ΜΕΡΙΜΝΑ")</t>
  </si>
  <si>
    <t>ΔΗΜΟΤΙΚΟΣ ΟΡΓΑΝΙΣΜΟΣ ΚΟΙΝΩΝΙΚΗΣ ΠΡΟΝΟΙΑΣ ΚΑΙ ΑΛΛΗΛΕΓΓΥΗΣ ΝΑΥΠΛΙΕΩΝ (Δ.Ο.ΚΟΙ.Π.Α.Ν)</t>
  </si>
  <si>
    <t>ΔΗΜΟΤΙΚΟΣ ΟΡΓΑΝΙΣΜΟΣ ΚΟΙΝΩΝΙΚΗΣ ΠΟΛΙΤΙΚΗΣ ΚΑΙ ΠΑΙΔΕΙΑΣ (Δ.Ο.ΚΟΙ.Π.Π.) ΔΗΜΟΥ ΧΑΝΙΩΝ</t>
  </si>
  <si>
    <t>ΔΗΜΟΤΙΚΟΣ ΟΡΓΑΝΙΣΜΟΣ ΚΟΙΝΩΝΙΚΗΣ ΑΛΛΗΛΕΓΓΥΗΣ, ΠΡΟΣΤΑΣΙΑΣ ΚΑΙ ΠΑΙΔΕΙΑΣ ΜΑΛΕΒΙΖΙΟΥ (Δ.Ο.Κ.Α.Π.ΠΑ.Μ)</t>
  </si>
  <si>
    <t>ΔΗΜΟΤΙΚΟΣ ΟΡΓΑΝΙΣΜΟΣ ΚΟΙΝΩΝΙΚΗΣ ΑΛΛΗΛΕΓΓΥΗΣ ΚΑΙ ΠΟΛΙΤΙΣΜΟΥ ΜΑΝΔΡΑΣ - ΕΙΔΥΛΛΙΑΣ</t>
  </si>
  <si>
    <t>ΔΗΜΟΤΙΚΟΣ ΟΡΓΑΝΙΣΜΟΣ ΘΗΒΑΣ (Δ.Ο.Θ.)</t>
  </si>
  <si>
    <t>ΔΗΜΟΤΙΚΟΣ ΟΡΓΑΝΙΣΜΟΣ ΕΚΠΑΙΔΕΥΣΗΣ ΠΑΙΔΙΟΥ, ΑΘΛΗΤΙΣΜΟΥ ΚΑΙ ΠΟΛΙΤΙΣΜΟΥ - ΔΗ.ΠΕ.ΘΕ. ΔΗΜΟΥ ΒΟΛΟΥ (Δ.Ο.Ε.Π.Α.Π. - ΔΗ.ΠΕ.ΘΕ.)</t>
  </si>
  <si>
    <t>ΔΗΜΟΣ ΒΙΑΝΝΟΥ</t>
  </si>
  <si>
    <t>ΔΗΜΟΤΙΚΟΣ ΟΡΓΑΝΙΣΜΟΣ ΔΗΜΟΥ ΒΙΑΝΝΟΥ</t>
  </si>
  <si>
    <t>ΔΗΜΟΤΙΚΟΣ ΟΡΓΑΝΙΣΜΟΣ ΑΘΛΗΤΙΣΜΟΥ, ΠΟΛΙΤΙΣΜΟΥ, ΤΟΥΡΙΣΜΟΥ ΚΑΙ ΠΕΡΙΒΑΛΛΟΝΤΟΣ ΔΗΜΟΥ ΝΑΥΠΛΙΕΩΝ - Δ.Ο.Π.Π.ΑΤ ΝΑΥΠΛΙΟΥ</t>
  </si>
  <si>
    <t>ΔΗΜΟΣ ΣΚΙΑΘΟΥ</t>
  </si>
  <si>
    <t>ΔΗΜΟΤΙΚΟΣ ΟΡΓΑΝΙΣΜΟΣ ΑΘΛΗΤΙΣΜΟΥ, ΠΟΛΙΤΙΣΜΟΥ ΚΑΙ ΝΕΟΛΑΙΑΣ ΔΗΜΟΥ ΣΚΙΑΘΟΥ</t>
  </si>
  <si>
    <t>ΔΗΜΟΤΙΚΟΣ ΟΡΓΑΝΙΣΜΟΣ ΑΘΛΗΣΗΣ ΠΟΛΙΤΙΣΜΟΥ ΚΑΙ ΠΕΡΙΒΑΛΛΟΝΤΟΣ ΧΑΛΚΙΔΑΣ (Δ.Ο.Α.Π.ΠΕ.Χ.)</t>
  </si>
  <si>
    <t>ΔΗΜΟΤΙΚΟΣ ΟΙΚΟΣ ΕΥΓΗΡΙΑΣ "ΘΕΟΔΩΡΟΣ ΚΑΙ ΔΕΣΠΟΙΝΑ ΚΥΡΙΑΚΙΔΟΥ"</t>
  </si>
  <si>
    <t>ΔΗΜΟΤΙΚΟΣ ΒΡΕΦΟΝΗΠΙΑΚΟΣ ΣΤΑΘΜΟΣ "ΘΕΑΝΩΣ ΖΩΓΙΟΠΟΥΛΟΥ"</t>
  </si>
  <si>
    <t>ΔΗΜΟΤΙΚΟΣ ΑΘΛΗΤΙΚΟΣ ΠΟΛΙΤΙΣΤΙΚΟΣ ΠΕΡΙΒΑΛΛΟΝΤΙΚΟΣ ΟΡΓΑΝΙΣΜΟΣ ΣΑΝΤΟΡΙΝΗΣ (Δ.Α.Π.Π.Ο.Σ.)</t>
  </si>
  <si>
    <t>ΔΗΜΟΤΙΚΟΣ ΑΘΛΗΤΙΚΟΣ ΟΡΓΑΝΙΣΜΟΣ ΔΗΜΟΥ ΑΙΓΙΝΑΣ</t>
  </si>
  <si>
    <t>ΔΗΜΟΤΙΚΟΙ ΠΑΙΔΙΚΟΙ ΣΤΑΘΜΟΙ ΠΑΛΑΙΟΥ ΦΑΛΗΡΟΥ</t>
  </si>
  <si>
    <t>ΔΗΜΟΤΙΚΟΙ ΠΑΙΔΙΚΟΙ ΣΤΑΘΜΟΙ ΔΗΜΟΥ ΒΟΡΕΙΑΣ ΚΥΝΟΥΡΙΑΣ</t>
  </si>
  <si>
    <t>ΔΗΜΟΤΙΚΟΙ ΠΑΙΔΙΚΟΙ ΣΤΑΘΜΟΙ ΑΛΙΜΟΥ</t>
  </si>
  <si>
    <t>ΔΗΜΟΤΙΚΟΙ ΠΑΙΔΙΚΟΙ ΣΤΑΘΜΟΙ - Κ.Α.Π.Η. ΔΗΜΟΥ ΑΜΠΕΛΟΚΗΠΩΝ - ΜΕΝΕΜΕΝΗΣ</t>
  </si>
  <si>
    <t>ΔΗΜΟΤΙΚΟΙ ΠΑΙΔΙΚΟΙ ΚΑΙ ΒΡΕΦΟΝΗΠΙΑΚΟΙ ΣΤΑΘΜΟΙ ΖΕΦΥΡΙΟΥ ΔΗΜΟΥ ΦΥΛΗΣ</t>
  </si>
  <si>
    <t>ΔΗΜΟΤΙΚΟΙ ΠΑΙΔΙΚΟΙ ΚΑΙ ΒΡΕΦΟΝΗΠΙΑΚΟΙ ΣΤΑΘΜΟΙ ΔΗΜΟΥ ΖΑΚΥΝΘΙΩΝ</t>
  </si>
  <si>
    <t>ΔΗΜΟΤΙΚΟ ΩΔΕΙΟ ΛΑΡΙΣΑΣ</t>
  </si>
  <si>
    <t>ΔΗΜΟΤΙΚΟ ΩΔΕΙΟ ΚΑΤΕΡΙΝΗΣ</t>
  </si>
  <si>
    <t>ΔΗΜΟΤΙΚΟ ΩΔΕΙΟ ΚΑΣΤΟΡΙΑΣ "ΔΗΜΗΤΡΙΟΣ ΜΠΑΙΡΑΚΤΑΡΗΣ ΚΑΙ ΣΟΥΛΤΑΝΑ ΠΕΤΣΑΛΝΙΚΟΥ ΜΠΑΙΡΑΚΤΑΡΗ"</t>
  </si>
  <si>
    <t>ΔΗΜΟΣ ΚΑΒΑΛΑΣ</t>
  </si>
  <si>
    <t>ΔΗΜΟΤΙΚΟ ΩΔΕΙΟ ΚΑΒΑΛΑΣ</t>
  </si>
  <si>
    <t>ΔΗΜΟΤΙΚΟ ΩΔΕΙΟ ΑΤΑΛΑΝΤΗΣ ΔΗΜΟΥ ΛΟΚΡΩΝ</t>
  </si>
  <si>
    <t>ΔΗΜΟΤΙΚΟ ΡΑΔΙΟΦΩΝΟ ΦΕΡΩΝ ΔΗΜΟΥ ΑΛΕΞΑΝΔΡΟΥΠΟΛΗΣ</t>
  </si>
  <si>
    <t>ΔΗΜΟΣ ΣΥΜΗΣ</t>
  </si>
  <si>
    <t>ΔΗΜΟΤΙΚΟ ΠΝΕΥΜΑΤΙΚΟ ΠΟΛΙΤΙΣΤΙΚΟ ΚΕΝΤΡΟ ΣΥΜΗΣ</t>
  </si>
  <si>
    <t>ΔΗΜΟΤΙΚΟ ΠΝΕΥΜΑΤΙΚΟ ΚΕΝΤΡΟ ΚΑΛΑΜΑΤΑΣ - ΠΑΝΤΑΖΟΠΟΥΛΕΙΟΣ ΛΑΙΚΗ ΣΧΟΛΗ</t>
  </si>
  <si>
    <t>ΔΗΜΟΤΙΚΟ ΠΕΡΙΦΕΡΕΙΑΚΟ ΘΕΑΤΡΟ (ΔΗ.ΠΕ.ΘΕ.) ΚΡΗΤΗΣ Α.Ε.</t>
  </si>
  <si>
    <t>ΔΗΜΟΤΙΚΟ ΝΟΜΙΚΟ ΠΡΟΣΩΠΟ ΔΗΜΟΥ ΤΗΝΟΥ</t>
  </si>
  <si>
    <t>ΔΗΜΟΣ ΡΗΓΑ ΦΕΡΑΙΟΥ</t>
  </si>
  <si>
    <t>ΔΗΜΟΤΙΚΟ ΝΟΜΙΚΟ ΠΡΟΣΩΠΟ ΔΗΜΟΥ ΡΗΓΑ ΦΕΡΑΙΟΥ</t>
  </si>
  <si>
    <t>ΔΗΜΟΤΙΚΟ ΜΟΥΣΕΙΟ ΚΑΛΑΒΡΥΤΙΝΟΥ ΟΛΟΚΑΥΤΩΜΑΤΟΣ (Δ.Μ.Κ.Ο.) ΔΗΜΟΥ ΚΑΛΑΒΡΥΤΩΝ</t>
  </si>
  <si>
    <t>ΔΗΜΟΤΙΚΟ ΛΙΜΕΝΙΚΟ ΤΑΜΕΙΟ ΧΙΟΥ</t>
  </si>
  <si>
    <t>ΔΗΜΟΤΙΚΟ ΛΙΜΕΝΙΚΟ ΤΑΜΕΙΟ ΧΕΡΣΟΝΗΣΟΥ</t>
  </si>
  <si>
    <t>ΔΗΜΟΤΙΚΟ ΛΙΜΕΝΙΚΟ ΤΑΜΕΙΟ ΧΑΝΙΩΝ</t>
  </si>
  <si>
    <t>ΔΗΜΟΤΙΚΟ ΛΙΜΕΝΙΚΟ ΤΑΜΕΙΟ ΦΑΙΣΤΟΥ</t>
  </si>
  <si>
    <t>ΔΗΜΟΤΙΚΟ ΛΙΜΕΝΙΚΟ ΤΑΜΕΙΟ ΥΔΡΑΣ</t>
  </si>
  <si>
    <t>ΔΗΜΟΤΙΚΟ ΛΙΜΕΝΙΚΟ ΤΑΜΕΙΟ ΤΗΝΟΥ - ΑΝΔΡΟΥ</t>
  </si>
  <si>
    <t>ΔΗΜΟΤΙΚΟ ΛΙΜΕΝΙΚΟ ΤΑΜΕΙΟ ΣΥΡΟΥ</t>
  </si>
  <si>
    <t>ΔΗΜΟΤΙΚΟ ΛΙΜΕΝΙΚΟ ΤΑΜΕΙΟ ΣΠΕΤΣΩΝ</t>
  </si>
  <si>
    <t>ΔΗΜΟΣ ΣΚΟΠΕΛΟΥ</t>
  </si>
  <si>
    <t>ΔΗΜΟΤΙΚΟ ΛΙΜΕΝΙΚΟ ΤΑΜΕΙΟ ΣΚΟΠΕΛΟΥ</t>
  </si>
  <si>
    <t>ΔΗΜΟΤΙΚΟ ΛΙΜΕΝΙΚΟ ΤΑΜΕΙΟ ΣΚΙΑΘΟΥ</t>
  </si>
  <si>
    <t>ΔΗΜΟΤΙΚΟ ΛΙΜΕΝΙΚΟ ΤΑΜΕΙΟ ΣΚΑΛΑΣ ΩΡΩΠΟΥ</t>
  </si>
  <si>
    <t>ΔΗΜΟΤΙΚΟ ΛΙΜΕΝΙΚΟ ΤΑΜΕΙΟ ΣΙΦΝΟΥ</t>
  </si>
  <si>
    <t>ΔΗΜΟΤΙΚΟ ΛΙΜΕΝΙΚΟ ΤΑΜΕΙΟ ΣΙΚΥΩΝΙΩΝ</t>
  </si>
  <si>
    <t>ΔΗΜΟΤΙΚΟ ΛΙΜΕΝΙΚΟ ΤΑΜΕΙΟ ΣΙΘΩΝΙΑΣ</t>
  </si>
  <si>
    <t>ΔΗΜΟΤΙΚΟ ΛΙΜΕΝΙΚΟ ΤΑΜΕΙΟ ΣΗΤΕΙΑΣ</t>
  </si>
  <si>
    <t>ΔΗΜΟΤΙΚΟ ΛΙΜΕΝΙΚΟ ΤΑΜΕΙΟ ΣΑΜΟΥ</t>
  </si>
  <si>
    <t>ΔΗΜΟΤΙΚΟ ΛΙΜΕΝΙΚΟ ΤΑΜΕΙΟ ΣΑΛΑΜΙΝΑΣ</t>
  </si>
  <si>
    <t>ΔΗΜΟΤΙΚΟ ΛΙΜΕΝΙΚΟ ΤΑΜΕΙΟ ΡΕΘΥΜΝΗΣ</t>
  </si>
  <si>
    <t>ΔΗΜΟΤΙΚΟ ΛΙΜΕΝΙΚΟ ΤΑΜΕΙΟ ΠΥΡΓΟΥ</t>
  </si>
  <si>
    <t>ΔΗΜΟΤΙΚΟ ΛΙΜΕΝΙΚΟ ΤΑΜΕΙΟ ΠΥΛΟΥ - ΝΕΣΤΟΡΟΣ</t>
  </si>
  <si>
    <t>ΔΗΜΟΤΙΚΟ ΛΙΜΕΝΙΚΟ ΤΑΜΕΙΟ ΠΡΕΒΕΖΑΣ</t>
  </si>
  <si>
    <t>ΔΗΜΟΣ ΠΟΡΟΥ</t>
  </si>
  <si>
    <t>ΔΗΜΟΤΙΚΟ ΛΙΜΕΝΙΚΟ ΤΑΜΕΙΟ ΠΟΡΟΥ</t>
  </si>
  <si>
    <t>ΔΗΜΟΤΙΚΟ ΛΙΜΕΝΙΚΟ ΤΑΜΕΙΟ ΠΟΛΥΓΥΡΟΥ</t>
  </si>
  <si>
    <t>ΔΗΜΟΤΙΚΟ ΛΙΜΕΝΙΚΟ ΤΑΜΕΙΟ ΠΑΤΜΟΥ</t>
  </si>
  <si>
    <t>ΔΗΜΟΤΙΚΟ ΛΙΜΕΝΙΚΟ ΤΑΜΕΙΟ ΠΑΡΟΥ - ΑΝΤΙΠΑΡΟΥ</t>
  </si>
  <si>
    <t>ΔΗΜΟΣ ΠΑΡΓΑΣ</t>
  </si>
  <si>
    <t>ΔΗΜΟΤΙΚΟ ΛΙΜΕΝΙΚΟ ΤΑΜΕΙΟ ΠΑΡΓΑΣ</t>
  </si>
  <si>
    <t>ΔΗΜΟΤΙΚΟ ΛΙΜΕΝΙΚΟ ΤΑΜΕΙΟ ΞΗΡΟΜΕΡΟΥ</t>
  </si>
  <si>
    <t>ΔΗΜΟΤΙΚΟ ΛΙΜΕΝΙΚΟ ΤΑΜΕΙΟ ΝΟΤΙΑΣ ΚΥΝΟΥΡΙΑΣ</t>
  </si>
  <si>
    <t>ΔΗΜΟΤΙΚΟ ΛΙΜΕΝΙΚΟ ΤΑΜΕΙΟ ΝΟΤΙΑΣ ΔΩΔΕΚΑΝΗΣΟΥ</t>
  </si>
  <si>
    <t>ΔΗΜΟΤΙΚΟ ΛΙΜΕΝΙΚΟ ΤΑΜΕΙΟ ΝΕΑΣ ΠΡΟΠΟΝΤΙΔΑΣ</t>
  </si>
  <si>
    <t>ΔΗΜΟΤΙΚΟ ΛΙΜΕΝΙΚΟ ΤΑΜΕΙΟ ΝΑΥΠΛΙΟΥ</t>
  </si>
  <si>
    <t>ΔΗΜΟΤΙΚΟ ΛΙΜΕΝΙΚΟ ΤΑΜΕΙΟ ΝΑΥΠΑΚΤΟΥ</t>
  </si>
  <si>
    <t>ΔΗΜΟΣ ΝΑΞΟΥ ΚΑΙ ΜΙΚΡΩΝ ΚΥΚΛΑΔΩΝ</t>
  </si>
  <si>
    <t>ΔΗΜΟΤΙΚΟ ΛΙΜΕΝΙΚΟ ΤΑΜΕΙΟ ΝΑΞΟΥ</t>
  </si>
  <si>
    <t>ΔΗΜΟΤΙΚΟ ΛΙΜΕΝΙΚΟ ΤΑΜΕΙΟ ΜΥΚΟΝΟΥ</t>
  </si>
  <si>
    <t>ΔΗΜΟΤΙΚΟ ΛΙΜΕΝΙΚΟ ΤΑΜΕΙΟ ΜΟΝΕΜΒΑΣΙΑΣ</t>
  </si>
  <si>
    <t>ΔΗΜΟΣ ΜΗΛΟΥ</t>
  </si>
  <si>
    <t>ΔΗΜΟΤΙΚΟ ΛΙΜΕΝΙΚΟ ΤΑΜΕΙΟ ΜΗΛΟΥ</t>
  </si>
  <si>
    <t>ΔΗΜΟΤΙΚΟ ΛΙΜΕΝΙΚΟ ΤΑΜΕΙΟ ΜΑΡΚΟΠΟΥΛΟΥ ΜΕΣΟΓΑΙΑΣ</t>
  </si>
  <si>
    <t>ΔΗΜΟΤΙΚΟ ΛΙΜΕΝΙΚΟ ΤΑΜΕΙΟ ΜΑΛΕΒΙΖΙΟΥ</t>
  </si>
  <si>
    <t>ΔΗΜΟΤΙΚΟ ΛΙΜΕΝΙΚΟ ΤΑΜΕΙΟ ΛΟΥΤΡΑΚΙΟΥ - ΠΕΡΑΧΩΡΑΣ</t>
  </si>
  <si>
    <t>ΔΗΜΟΤΙΚΟ ΛΙΜΕΝΙΚΟ ΤΑΜΕΙΟ ΛΗΜΝΟΥ</t>
  </si>
  <si>
    <t>ΔΗΜΟΤΙΚΟ ΛΙΜΕΝΙΚΟ ΤΑΜΕΙΟ ΛΕΥΚΑΔΟΣ</t>
  </si>
  <si>
    <t>ΔΗΜΟΤΙΚΟ ΛΙΜΕΝΙΚΟ ΤΑΜΕΙΟ ΛΕΡΟΥ</t>
  </si>
  <si>
    <t>ΔΗΜΟΤΙΚΟ ΛΙΜΕΝΙΚΟ ΤΑΜΕΙΟ ΚΩ</t>
  </si>
  <si>
    <t>ΔΗΜΟΤΙΚΟ ΛΙΜΕΝΙΚΟ ΤΑΜΕΙΟ ΚΥΛΛΗΝΗΣ</t>
  </si>
  <si>
    <t>ΔΗΜΟΤΙΚΟ ΛΙΜΕΝΙΚΟ ΤΑΜΕΙΟ ΚΥΘΗΡΩΝ</t>
  </si>
  <si>
    <t>ΔΗΜΟΤΙΚΟ ΛΙΜΕΝΙΚΟ ΤΑΜΕΙΟ ΚΟΡΙΝΘΙΩΝ</t>
  </si>
  <si>
    <t>ΔΗΜΟΤΙΚΟ ΛΙΜΕΝΙΚΟ ΤΑΜΕΙΟ ΚΕΦΑΛΛΗΝΙΑΣ - ΙΘΑΚΗΣ</t>
  </si>
  <si>
    <t>ΔΗΜΟΤΙΚΟ ΛΙΜΕΝΙΚΟ ΤΑΜΕΙΟ ΚΑΣΣΑΝΔΡΑΣ</t>
  </si>
  <si>
    <t>ΔΗΜΟΤΙΚΟ ΛΙΜΕΝΙΚΟ ΤΑΜΕΙΟ ΚΑΛΥΜΝΟΥ</t>
  </si>
  <si>
    <t>ΔΗΜΟΤΙΚΟ ΛΙΜΕΝΙΚΟ ΤΑΜΕΙΟ ΚΑΛΑΜΑΤΑΣ</t>
  </si>
  <si>
    <t>ΔΗΜΟΣ ΙΗΤΩΝ</t>
  </si>
  <si>
    <t>ΔΗΜΟΤΙΚΟ ΛΙΜΕΝΙΚΟ ΤΑΜΕΙΟ ΙΟΥ</t>
  </si>
  <si>
    <t>ΔΗΜΟΤΙΚΟ ΛΙΜΕΝΙΚΟ ΤΑΜΕΙΟ ΙΕΡΑΣ ΠΟΛΗΣ ΜΕΣΟΛΟΓΓΙΟΥ</t>
  </si>
  <si>
    <t>ΔΗΜΟΤΙΚΟ ΛΙΜΕΝΙΚΟ ΤΑΜΕΙΟ ΙΕΡΑΠΕΤΡΑΣ</t>
  </si>
  <si>
    <t>ΔΗΜΟΤΙΚΟ ΛΙΜΕΝΙΚΟ ΤΑΜΕΙΟ ΘΗΡΑΣ</t>
  </si>
  <si>
    <t>ΔΗΜΟΤΙΚΟ ΛΙΜΕΝΙΚΟ ΤΑΜΕΙΟ ΘΑΣΟΥ</t>
  </si>
  <si>
    <t>ΔΗΜΟΣ ΕΠΙΔΑΥΡΟΥ</t>
  </si>
  <si>
    <t>ΔΗΜΟΤΙΚΟ ΛΙΜΕΝΙΚΟ ΤΑΜΕΙΟ ΕΠΙΔΑΥΡΟΥ</t>
  </si>
  <si>
    <t>ΔΗΜΟΤΙΚΟ ΛΙΜΕΝΙΚΟ ΤΑΜΕΙΟ ΔΩΡΙΔΟΣ</t>
  </si>
  <si>
    <t>ΔΗΜΟΣ ΤΡΟΙΖΗΝΙΑΣ-ΜΕΘΑΝΩΝ</t>
  </si>
  <si>
    <t>ΔΗΜΟΤΙΚΟ ΛΙΜΕΝΙΚΟ ΤΑΜΕΙΟ ΔΗΜΟΥ ΤΡΟΙΖΗΝΙΑΣ</t>
  </si>
  <si>
    <t>ΔΗΜΟΤΙΚΟ ΛΙΜΕΝΙΚΟ ΤΑΜΕΙΟ ΔΗΜΟΥ ΕΡΜΙΟΝΙΔΑΣ</t>
  </si>
  <si>
    <t>ΔΗΜΟΤΙΚΟ ΛΙΜΕΝΙΚΟ ΤΑΜΕΙΟ ΓΑΛΑΞΙΔΙΟΥ</t>
  </si>
  <si>
    <t>ΔΗΜΟΤΙΚΟ ΛΙΜΕΝΙΚΟ ΤΑΜΕΙΟ ΒΟΧΑΣ ΔΗΜΟΥ ΒΕΛΟΥ - ΒΟΧΑΣ</t>
  </si>
  <si>
    <t>ΔΗΜΟΤΙΚΟ ΛΙΜΕΝΙΚΟ ΤΑΜΕΙΟ ΒΟΡΕΙΑΣ ΚΥΝΟΥΡΙΑΣ</t>
  </si>
  <si>
    <t>ΔΗΜΟΤΙΚΟ ΛΙΜΕΝΙΚΟ ΤΑΜΕΙΟ ΑΡΤΑΣ</t>
  </si>
  <si>
    <t>ΔΗΜΟΤΙΚΟ ΛΙΜΕΝΙΚΟ ΤΑΜΕΙΟ ΑΡΙΣΤΟΤΕΛΗ</t>
  </si>
  <si>
    <t>ΔΗΜΟΤΙΚΟ ΛΙΜΕΝΙΚΟ ΤΑΜΕΙΟ ΑΝΑΤΟΛΙΚΗΣ ΜΑΝΗΣ</t>
  </si>
  <si>
    <t>ΔΗΜΟΤΙΚΟ ΛΙΜΕΝΙΚΟ ΤΑΜΕΙΟ ΑΜΦΙΠΟΛΗΣ ΣΕΡΡΩΝ</t>
  </si>
  <si>
    <t>ΔΗΜΟΤΙΚΟ ΛΙΜΕΝΙΚΟ ΤΑΜΕΙΟ ΑΜΦΙΛΟΧΙΑΣ</t>
  </si>
  <si>
    <t>ΔΗΜΟΣ ΑΜΟΡΓΟΥ</t>
  </si>
  <si>
    <t>ΔΗΜΟΤΙΚΟ ΛΙΜΕΝΙΚΟ ΤΑΜΕΙΟ ΑΜΟΡΓΟΥ</t>
  </si>
  <si>
    <t>ΔΗΜΟΣ ΑΛΟΝΝΗΣΟΥ</t>
  </si>
  <si>
    <t>ΔΗΜΟΤΙΚΟ ΛΙΜΕΝΙΚΟ ΤΑΜΕΙΟ ΑΛΟΝΝΗΣΟΥ</t>
  </si>
  <si>
    <t>ΔΗΜΟΤΙΚΟ ΛΙΜΕΝΙΚΟ ΤΑΜΕΙΟ ΑΚΤΙΟΥ - ΒΟΝΙΤΣΑΣ</t>
  </si>
  <si>
    <t>ΔΗΜΟΤΙΚΟ ΛΙΜΕΝΙΚΟ ΤΑΜΕΙΟ ΑΙΓΙΝΑΣ</t>
  </si>
  <si>
    <t>ΔΗΜΟΤΙΚΟ ΛΙΜΕΝΙΚΟ ΤΑΜΕΙΟ ΑΙΓΙΑΛΕΙΑΣ</t>
  </si>
  <si>
    <t>ΔΗΜΟΤΙΚΟ ΛΙΜΕΝΙΚΟ ΤΑΜΕΙΟ ΑΓΙΟΥ ΝΙΚΟΛΑΟΥ</t>
  </si>
  <si>
    <t>ΔΗΜΟΤΙΚΟ ΛΙΜΕΝΙΚΟ ΤΑΜΕΙΟ ΑΒΔΗΡΩΝ</t>
  </si>
  <si>
    <t>ΔΗΜΟΤΙΚΟ ΚΕΝΤΡΟ ΚΟΙΝΩΝΙΚΗΣ ΠΡΟΣΤΑΣΙΑΣ ΚΑΙ ΑΛΛΗΛΕΓΓΥΗΣ ΝΕΑΠΟΛΗΣ - ΣΥΚΕΩΝ</t>
  </si>
  <si>
    <t>ΔΗΜΟΤΙΚΟ ΚΕΝΤΡΟ ΚΟΙΝΩΝΙΚΗΣ ΠΡΟΣΤΑΣΙΑΣ - ΠΑΙΔΕΙΑΣ - ΠΟΛΙΤΙΣΜΟΥ ΚΑΙ ΑΘΛΗΤΙΣΜΟΥ ΔΗΜΟΥ ΒΙΣΑΛΤΙΑΣ</t>
  </si>
  <si>
    <t>ΔΗΜΟΤΙΚΟ ΙΕΡΟ ΙΔΡΥΜΑ ΑΓΙΑΣ ΤΡΙΑΔΑΣ ΓΥΡΛΑΣ</t>
  </si>
  <si>
    <t>ΔΗΜΟΤΙΚΟ ΙΔΡΥΜΑ ΔΗΜΗΤΡΗ ΚΙΤΣΙΚΗ</t>
  </si>
  <si>
    <t>ΔΗΜΟΤΙΚΟ ΙΔΡΥΜΑ "ΕΛΛΗ ΑΛΕΞΙΟΥ"</t>
  </si>
  <si>
    <t>ΔΗΜΟΤΙΚΟ ΘΕΑΤΡΟ ΤΡΙΚΑΛΩΝ</t>
  </si>
  <si>
    <t>ΔΗΜΟΤΙΚΟ ΘΕΑΤΡΟ ΜΑΡΑΘΩΝΑ</t>
  </si>
  <si>
    <t>ΔΗΜΟΤΙΚΟ ΓΗΡΟΚΟΜΕΙΟ ΧΑΝΙΩΝ</t>
  </si>
  <si>
    <t>ΔΗΜΟΤΙΚΟ ΓΗΡΟΚΟΜΕΙΟ ΡΕΘΥΜΝΗΣ</t>
  </si>
  <si>
    <t>ΔΗΜΟΤΙΚΟ ΓΗΡΟΚΟΜΕΙΟ ΚΑΡΥΑΣ</t>
  </si>
  <si>
    <t>ΔΗΜΟΤΙΚΟ ΓΗΡΟΚΟΜΕΙΟ ΒΑΘΕΟΣ ΣΑΜΟΥ (ΙΔΡΥΜΑ ΝΤΑΕΛ)</t>
  </si>
  <si>
    <t>ΔΗΜΟΤΙΚΟ ΓΗΡΟΚΟΜΕΙΟ ΑΡΓΟΣΤΟΛΙΟΥ</t>
  </si>
  <si>
    <t>ΔΗΜΟΤΙΚΟ ΒΡΕΦΟΚΟΜΕΙΟ ΠΑΤΡΩΝ</t>
  </si>
  <si>
    <t>ΔΗΜΟΤΙΚΟ ΒΡΕΦΟΚΟΜΕΙΟ ΘΕΣΣΑΛΟΝΙΚΗΣ "ΑΓΙΟΣ ΣΤΥΛΙΑΝΟΣ"</t>
  </si>
  <si>
    <t>ΔΗΜΟΤΙΚΟ ΒΡΕΦΟΚΟΜΕΙΟ ΑΘΗΝΩΝ</t>
  </si>
  <si>
    <t>ΔΗΜΟΤΙΚΟ ΑΘΛΗΤΙΚΟ ΚΕΝΤΡΟ ΕΡΜΙΟΝΗΣ "ΓΕΩΡΓΙΟΣ ΚΑΙ ΕΥΑΓΓΕΛΙΑ ΜΠΟΥΡΝΑΚΗ" ΔΗΜΟΥ ΕΡΜΙΟΝΙΔΑΣ</t>
  </si>
  <si>
    <t>ΔΗΜΟΤΙΚΗ ΦΡΟΝΤΙΔΑ ΑΧΑΡΝΩΝ Ν.Π.Δ.Δ. ΔΗΜΟΥ ΑΧΑΡΝΩΝ</t>
  </si>
  <si>
    <t>ΔΗΜΟΤΙΚΗ ΦΙΛΑΡΜΟΝΙΚΗ ΠΕΝΤΑΠΟΛΗΣ ΔΗΜΟΥ ΕΜΜΑΝΟΥΗΛ ΠΑΠΠΑ</t>
  </si>
  <si>
    <t>ΔΗΜΟΤΙΚΗ ΦΙΛΑΡΜΟΝΙΚΗ ΚΑΛΑΜΑΤΑΣ</t>
  </si>
  <si>
    <t>ΔΗΜΟΤΙΚΗ ΤΕΧΝΙΚΗ ΕΤΑΙΡΕΙΑ ΔΗΜΟΥ Ν. ΚΑΖΑΝΤΖΑΚΗΣ - ΑΝΩΝΥΜΗ ΕΤΑΙΡΙΑ ΟΤΑ</t>
  </si>
  <si>
    <t>ΔΗΜΟΤΙΚΗ ΡΑΔΙΟΦΩΝΙΑ ΠΕΙΡΑΙΑ</t>
  </si>
  <si>
    <t>ΔΗΜΟΤΙΚΗ ΠΙΝΑΚΟΘΗΚΗ ΛΑΡΙΣΑΣ - ΜΟΥΣΕΙΟ Γ.Ι. ΚΑΤΣΙΓΡΑ</t>
  </si>
  <si>
    <t>ΔΗΜΟΤΙΚΗ ΠΙΝΑΚΟΘΗΚΗ ΔΗΜΟΥ ΧΑΝΙΩΝ</t>
  </si>
  <si>
    <t>ΔΗΜΟΤΙΚΗ ΜΟΝΟΠΡΟΣΩΠΗ ΑΝΩΝΥΜΗ ΕΤΑΙΡΕΙΑ ΠΟΛΙΤΙΣΤΙΚΗΣ ΠΡΩΤΕΥΟΥΣΑΣ ΕΛΕΥΣΙΝΑΣ (ELEUSIS 2023)</t>
  </si>
  <si>
    <t>ΔΗΜΟΤΙΚΗ ΜΟΝΟΜΕΤΟΧΙΚΗ ΑΝΩΝΥΜΗ ΕΤΑΙΡΕΙΑ ΔΗΜΙΟΥΡΓΙΑΣ, ΑΞΙΟΠΟΙΗΣΗΣ ΚΑΙ ΕΚΜΕΤΑΛΛΕΥΣΗΣ ΤΟΥ ΠΕΡΙΒΑΛΛΟΝΤΙΚΟΥ ΚΑΙ ΠΟΛΙΤΙΣΤΙΚΟΥ ΠΑΡΚΟΥ "ΑΙ - ΓΙΑΝΝΗΣ ΔΕΤΗΣ"</t>
  </si>
  <si>
    <t>ΔΗΜΟΤΙΚΗ ΜΟΝΟΜΕΤΟΧΙΚΗ ΑΝΩΝΥΜΗ ΕΤΑΙΡΕΙΑ ΑΞΙΟΠΟΙΗΣΗΣ ΚΑΙ ΕΚΜΕΤΑΛΛΕΥΣΗΣ ΑΚΙΝΗΤΩΝ ΚΑΙ ΚΟΙΝΟΧΡΗΣΤΩΝ ΧΩΡΩΝ ΔΗΜΟΥ ΚΙΣΣΑΜΟΥ ΑΕ "ΔΗΜΟΣ ΚΙΣΣΑΜΟΥ ΑΚΙΝΗΤΑ ΜΟΝΟΜΕΤΟΧΙΚΗ ΑΕ"</t>
  </si>
  <si>
    <t>ΔΗΜΟΤΙΚΗ ΜΟΝΟΜΕΤΟΧΙΚΗ ΑΝΩΝΥΜΗ ΕΤΑΙΡΕΙΑ ΑΞΙΟΠΟΙΗΣΗΣ ΚΑΙ ΕΚΜΕΤΑΛΛΕΥΣΗΣ ΑΚΙΝΗΤΩΝ ΚΑΙ ΚΟΙΝΟΧΡΗΣΤΩΝ ΧΩΡΩΝ ΔΗΜΟΥ ΚΑΝΤΑΝΟΥ - ΣΕΛΙΝΟΥ</t>
  </si>
  <si>
    <t>ΔΗΜΟΤΙΚΗ ΚΟΙΝΩΦΕΛΗΣ ΕΠΙΧΕΙΡΗΣΗ ΩΡΑΙΟΚΑΣΤΡΟΥ (ΔΗ.Κ.Ε.Ω.)</t>
  </si>
  <si>
    <t>ΔΗΜΟΤΙΚΗ ΚΟΙΝΩΦΕΛΗΣ ΕΠΙΧΕΙΡΗΣΗ ΧΙΟΥ</t>
  </si>
  <si>
    <t>ΔΗΜΟΤΙΚΗ ΚΟΙΝΩΦΕΛΗΣ ΕΠΙΧΕΙΡΗΣΗ ΦΙΛΟΘΕΗΣ - ΨΥΧΙΚΟΥ (ΔΗ.Κ.Ε.ΦΙ.Ψ.)</t>
  </si>
  <si>
    <t>ΔΗΜΟΤΙΚΗ ΚΟΙΝΩΦΕΛΗΣ ΕΠΙΧΕΙΡΗΣΗ ΦΑΡΣΑΛΩΝ</t>
  </si>
  <si>
    <t>ΔΗΜΟΤΙΚΗ ΚΟΙΝΩΦΕΛΗΣ ΕΠΙΧΕΙΡΗΣΗ ΣΙΦΝΟΥ (ΔΗ.Κ.Ε.Σ.)</t>
  </si>
  <si>
    <t>ΔΗΜΟΤΙΚΗ ΚΟΙΝΩΦΕΛΗΣ ΕΠΙΧΕΙΡΗΣΗ ΠΥΡΓΟΥ</t>
  </si>
  <si>
    <t>ΔΗΜΟΤΙΚΗ ΚΟΙΝΩΦΕΛΗΣ ΕΠΙΧΕΙΡΗΣΗ ΠΟΛΙΤΙΣΤΙΚΗΣ ΑΝΑΠΤΥΞΗΣ ΟΡΕΣΤΙΑΔΑΣ (ΔΗ.Κ.Ε.Π.Α.Ο)</t>
  </si>
  <si>
    <t>ΔΗΜΟΤΙΚΗ ΚΟΙΝΩΦΕΛΗΣ ΕΠΙΧΕΙΡΗΣΗ ΠΟΛΙΤΙΣΜΟΥ, ΠΕΡΙΒΑΛΛΟΝΤΟΣ ΚΑΙ ΑΘΛΗΤΙΣΜΟΥ ΘΕΡΜΗΣ (Δ.Ε.Π.Π.Α.Θ)</t>
  </si>
  <si>
    <t>ΔΗΜΟΤΙΚΗ ΚΟΙΝΩΦΕΛΗΣ ΕΠΙΧΕΙΡΗΣΗ ΠΟΛΙΤΙΣΜΟΥ ΚΑΙ ΑΝΑΠΤΥΞΗΣ ΠΕΛΛΑΣ (ΔΗΚΕΠΑΠ)</t>
  </si>
  <si>
    <t>ΔΗΜΟΣ ΝΕΣΤΟΡΙΟΥ</t>
  </si>
  <si>
    <t>ΔΗΜΟΤΙΚΗ ΚΟΙΝΩΦΕΛΗΣ ΕΠΙΧΕΙΡΗΣΗ ΠΟΛΙΤΙΣΜΟΥ ΚΑΙ ΑΘΛΗΤΙΣΜΟΥ ΔΗΜΟΥ ΝΕΣΤΟΡΙΟΥ (ΔΗ.Κ.Ε.Π.Α.)</t>
  </si>
  <si>
    <t>ΔΗΜΟΤΙΚΗ ΚΟΙΝΩΦΕΛΗΣ ΕΠΙΧΕΙΡΗΣΗ ΠΟΛΙΤΙΣΜΟΥ - ΠΕΡΙΒΑΛΛΟΝΤΟΣ - ΚΟΙΝΩΝΙΚΗΣ ΠΡΟΝΟΙΑΣ ΗΡΑΚΛΕΙΟΥ</t>
  </si>
  <si>
    <t>ΔΗΜΟΤΙΚΗ ΚΟΙΝΩΦΕΛΗΣ ΕΠΙΧΕΙΡΗΣΗ ΠΟΛΙΤΙΣΜΟΥ - ΠΑΙΔΕΙΑΣ - ΑΘΛΗΤΙΣΜΟΥ ΚΟΜΟΤΗΝΗΣ (Δ.Κ.Ε.Π.Π.Α.Κ)</t>
  </si>
  <si>
    <t>ΔΗΜΟΤΙΚΗ ΚΟΙΝΩΦΕΛΗΣ ΕΠΙΧΕΙΡΗΣΗ ΠΕΡΙΦΕΡΕΙΑΚΟΥ ΘΕΑΤΡΟΥ ΙΩΑΝΝΙΝΩΝ</t>
  </si>
  <si>
    <t>ΔΗΜΟΤΙΚΗ ΚΟΙΝΩΦΕΛΗΣ ΕΠΙΧΕΙΡΗΣΗ ΠΕΡΙΒΑΛΛΟΝΤΟΣ ΚΑΙ ΠΟΛΙΤΙΣΜΟΥ ΚΥΜΗΣ - ΑΛΙΒΕΡΙΟΥ</t>
  </si>
  <si>
    <t>ΔΗΜΟΤΙΚΗ ΚΟΙΝΩΦΕΛΗΣ ΕΠΙΧΕΙΡΗΣΗ ΟΡΟΠΕΔΙΟΥ ΛΑΣΙΘΙΟΥ (ΔΗ.Κ.Ε.Ο.Λ.)</t>
  </si>
  <si>
    <t>ΔΗΜΟΤΙΚΗ ΚΟΙΝΩΦΕΛΗΣ ΕΠΙΧΕΙΡΗΣΗ ΞΥΛΟΚΑΣΤΡΟΥ-ΕΥΡΩΣΤΙΝΗΣ (ΔΗ.Κ.Ε.Ξ.Ε.)</t>
  </si>
  <si>
    <t>ΔΗΜΟΤΙΚΗ ΚΟΙΝΩΦΕΛΗΣ ΕΠΙΧΕΙΡΗΣΗ ΝΟΤΙΟΥ ΠΗΛΙΟΥ</t>
  </si>
  <si>
    <t>ΔΗΜΟΤΙΚΗ ΚΟΙΝΩΦΕΛΗΣ ΕΠΙΧΕΙΡΗΣΗ ΝΟΤΙΑΣ ΚΥΝΟΥΡΙΑΣ (ΔΗ.Κ.Ε.Ν.Κ.)</t>
  </si>
  <si>
    <t>ΔΗΜΟΣ ΝΙΣΥΡΟΥ</t>
  </si>
  <si>
    <t>ΔΗΜΟΤΙΚΗ ΚΟΙΝΩΦΕΛΗΣ ΕΠΙΧΕΙΡΗΣΗ ΝΙΣΥΡΟΥ</t>
  </si>
  <si>
    <t>ΔΗΜΟΣ ΝΙΚΑΙΑΣ-ΑΓΙΟΥ ΙΩΑΝΝΗ ΡΕΝΤΗ</t>
  </si>
  <si>
    <t>ΔΗΜΟΤΙΚΗ ΚΟΙΝΩΦΕΛΗΣ ΕΠΙΧΕΙΡΗΣΗ ΝΙΚΑΙΑΣ - ΑΓΙΟΥ ΙΩΑΝΝΗ ΡΕΝΤΗ (ΔΗ.Κ.Ε.ΝΙ.Ρ)</t>
  </si>
  <si>
    <t>ΔΗΜΟΤΙΚΗ ΚΟΙΝΩΦΕΛΗΣ ΕΠΙΧΕΙΡΗΣΗ ΜΥΛΟΠΟΤΑΜΟΥ (ΔΗ.Κ.Ε.ΜΥ.)</t>
  </si>
  <si>
    <t>ΔΗΜΟΤΙΚΗ ΚΟΙΝΩΦΕΛΗΣ ΕΠΙΧΕΙΡΗΣΗ ΛΑΡΙΣΑΣ</t>
  </si>
  <si>
    <t>ΔΗΜΟΤΙΚΗ ΚΟΙΝΩΦΕΛΗΣ ΕΠΙΧΕΙΡΗΣΗ ΛΑΓΚΑΔΑ (ΔΗ.Κ.Ε.Λ.)</t>
  </si>
  <si>
    <t>ΔΗΜΟΤΙΚΗ ΚΟΙΝΩΦΕΛΗΣ ΕΠΙΧΕΙΡΗΣΗ ΚΟΡΔΕΛΙΟΥ - ΕΥΟΣΜΟΥ (ΔΗ.Κ.Ε.Κ.Ε.)</t>
  </si>
  <si>
    <t>ΔΗΜΟΤΙΚΗ ΚΟΙΝΩΦΕΛΗΣ ΕΠΙΧΕΙΡΗΣΗ ΚΟΙΝΩΝΙΚΗΣ ΠΡΟΝΟΙΑΣ ΚΑΙ ΜΕΡΙΜΝΑΣ ΔΗΜΟΥ ΚΟΖΑΝΗΣ</t>
  </si>
  <si>
    <t>ΔΗΜΟΤΙΚΗ ΚΟΙΝΩΦΕΛΗΣ ΕΠΙΧΕΙΡΗΣΗ ΚΟΙΝΩΝΙΚΗΣ ΑΛΛΗΛΕΓΓΥΗΣ ΚΑΙ ΠΟΛΙΤΙΣΜΟΥ ΔΗΜΟΥ ΙΕΡΑΣ ΠΟΛΗΣ ΜΕΣΟΛΟΓΓΙΟΥ</t>
  </si>
  <si>
    <t>ΔΗΜΟΤΙΚΗ ΚΟΙΝΩΦΕΛΗΣ ΕΠΙΧΕΙΡΗΣΗ ΚΑΛΛΙΘΕΑΣ</t>
  </si>
  <si>
    <t>ΔΗΜΟΤΙΚΗ ΚΟΙΝΩΦΕΛΗΣ ΕΠΙΧΕΙΡΗΣΗ ΚΑΛΑΒΡΥΤΩΝ - ΣΠΗΛΑΙΟ ΛΙΜΝΩΝ ΚΑΣΤΡΙΩΝ (ΔΗ.Κ.Ε.Κ. - ΣΠΗΛΑΙΟ ΛΙΜΝΩΝ ΚΑΣΤΡΙΩΝ)</t>
  </si>
  <si>
    <t>ΔΗΜΟΤΙΚΗ ΚΟΙΝΩΦΕΛΗΣ ΕΠΙΧΕΙΡΗΣΗ ΚΑΒΑΛΑΣ "ΔΗΜΩΦΕΛΕΙΑ"</t>
  </si>
  <si>
    <t>ΔΗΜΟΤΙΚΗ ΚΟΙΝΩΦΕΛΗΣ ΕΠΙΧΕΙΡΗΣΗ Κ.Ε.Δ.ΚΟ</t>
  </si>
  <si>
    <t>ΔΗΜΟΤΙΚΗ ΚΟΙΝΩΦΕΛΗΣ ΕΠΙΧΕΙΡΗΣΗ ΙΣΤΙΑΙΑΣ - ΑΙΔΗΨΟΥ (ΔΗ.Κ.Ε.Ι.Α)</t>
  </si>
  <si>
    <t>ΔΗΜΟΤΙΚΗ ΚΟΙΝΩΦΕΛΗΣ ΕΠΙΧΕΙΡΗΣΗ ΙΘΑΚΗΣ - Ο ΦΗΜΙΟΣ</t>
  </si>
  <si>
    <t>ΔΗΜΟΤΙΚΗ ΚΟΙΝΩΦΕΛΗΣ ΕΠΙΧΕΙΡΗΣΗ ΘΗΒΑΣ (ΔΗ.Κ.Ε.Θ.)</t>
  </si>
  <si>
    <t>ΔΗΜΟΤΙΚΗ ΚΟΙΝΩΦΕΛΗΣ ΕΠΙΧΕΙΡΗΣΗ ΘΕΡΜΑΙΚΟΥ (ΔΗ.Κ.Ε.Θ.)</t>
  </si>
  <si>
    <t>ΔΗΜΟΤΙΚΗ ΚΟΙΝΩΦΕΛΗΣ ΕΠΙΧΕΙΡΗΣΗ ΘΑΣΟΥ (ΔΗ.Κ.Ε.Θ)</t>
  </si>
  <si>
    <t>ΔΗΜΟΤΙΚΗ ΚΟΙΝΩΦΕΛΗΣ ΕΠΙΧΕΙΡΗΣΗ ΗΛΙΔΑΣ (ΔΗ.Κ.Ε.Η.)</t>
  </si>
  <si>
    <t>ΔΗΜΟΣ ΕΡΥΜΑΝΘΟΥ</t>
  </si>
  <si>
    <t>ΔΗΜΟΤΙΚΗ ΚΟΙΝΩΦΕΛΗΣ ΕΠΙΧΕΙΡΗΣΗ ΕΡΥΜΑΝΘΟΥ (ΔΗ.Κ.Ε.ΕΡ.)</t>
  </si>
  <si>
    <t>ΔΗΜΟΤΙΚΗ ΚΟΙΝΩΦΕΛΗΣ ΕΠΙΧΕΙΡΗΣΗ ΔΩΡΙΔΟΣ (ΔΗ.Κ.Ε.Δ)</t>
  </si>
  <si>
    <t>ΔΗΜΟΤΙΚΗ ΚΟΙΝΩΦΕΛΗΣ ΕΠΙΧΕΙΡΗΣΗ ΔΗΜΟΥ ΤΡΟΙΖΗΝΙΑΣ</t>
  </si>
  <si>
    <t>ΔΗΜΟΤΙΚΗ ΚΟΙΝΩΦΕΛΗΣ ΕΠΙΧΕΙΡΗΣΗ ΔΗΜΟΥ ΤΕΜΠΩΝ (ΔΗ.Κ.Ε.ΔΗ.Τ.)</t>
  </si>
  <si>
    <t>ΔΗΜΟΤΙΚΗ ΚΟΙΝΩΦΕΛΗΣ ΕΠΙΧΕΙΡΗΣΗ ΔΗΜΟΥ ΤΑΝΑΓΡΑΣ</t>
  </si>
  <si>
    <t>ΔΗΜΟΤΙΚΗ ΚΟΙΝΩΦΕΛΗΣ ΕΠΙΧΕΙΡΗΣΗ ΔΗΜΟΥ ΣΟΦΑΔΩΝ</t>
  </si>
  <si>
    <t>ΔΗΜΟΤΙΚΗ ΚΟΙΝΩΦΕΛΗΣ ΕΠΙΧΕΙΡΗΣΗ ΔΗΜΟΥ ΣΙΘΩΝΙΑΣ "ΣΙΘΩΝΙΑ"</t>
  </si>
  <si>
    <t>ΔΗΜΟΤΙΚΗ ΚΟΙΝΩΦΕΛΗΣ ΕΠΙΧΕΙΡΗΣΗ ΔΗΜΟΥ ΠΥΔΝΑΣ - ΚΟΛΙΝΔΡΟΥ</t>
  </si>
  <si>
    <t>ΔΗΜΟΤΙΚΗ ΚΟΙΝΩΦΕΛΗΣ ΕΠΙΧΕΙΡΗΣΗ ΔΗΜΟΥ ΠΡΟΣΟΤΣΑΝΗΣ</t>
  </si>
  <si>
    <t>ΔΗΜΟΣ ΠΕΤΡΟΥΠΟΛΕΩΣ</t>
  </si>
  <si>
    <t>ΔΗΜΟΤΙΚΗ ΚΟΙΝΩΦΕΛΗΣ ΕΠΙΧΕΙΡΗΣΗ ΔΗΜΟΥ ΠΕΤΡΟΥΠΟΛΗΣ (ΔΗ.Κ.Ε.ΠΕ.)</t>
  </si>
  <si>
    <t>ΔΗΜΟΣ ΠΑΥΛΟΥ ΜΕΛΑ</t>
  </si>
  <si>
    <t>ΔΗΜΟΤΙΚΗ ΚΟΙΝΩΦΕΛΗΣ ΕΠΙΧΕΙΡΗΣΗ ΔΗΜΟΥ ΠΑΥΛΟΥ ΜΕΛΑ (ΙΡΙΣ)</t>
  </si>
  <si>
    <t>ΔΗΜΟΤΙΚΗ ΚΟΙΝΩΦΕΛΗΣ ΕΠΙΧΕΙΡΗΣΗ ΔΗΜΟΥ ΠΑΛΑΜΑ</t>
  </si>
  <si>
    <t>ΔΗΜΟΤΙΚΗ ΚΟΙΝΩΦΕΛΗΣ ΕΠΙΧΕΙΡΗΣΗ ΔΗΜΟΥ ΝΑΞΟΥ ΚΑΙ ΜΙΚΡΩΝ ΚΥΚΛΑΔΩΝ</t>
  </si>
  <si>
    <t>ΔΗΜΟΣ ΜΟΥΖΑΚΙΟΥ</t>
  </si>
  <si>
    <t>ΔΗΜΟΤΙΚΗ ΚΟΙΝΩΦΕΛΗΣ ΕΠΙΧΕΙΡΗΣΗ ΔΗΜΟΥ ΜΟΥΖΑΚΙΟΥ (ΔΗ.Κ.Ε.ΔΗ.Μ)</t>
  </si>
  <si>
    <t>ΔΗΜΟΤΙΚΗ ΚΟΙΝΩΦΕΛΗΣ ΕΠΙΧΕΙΡΗΣΗ ΔΗΜΟΥ ΜΕΓΑΡΕΩΝ (ΔΗ.Κ.Ε.ΔΗ.ΜΕ.)</t>
  </si>
  <si>
    <t>ΔΗΜΟΤΙΚΗ ΚΟΙΝΩΦΕΛΗΣ ΕΠΙΧΕΙΡΗΣΗ ΔΗΜΟΥ ΜΕΓΑΛΟΠΟΛΗΣ</t>
  </si>
  <si>
    <t>ΔΗΜΟΤΙΚΗ ΚΟΙΝΩΦΕΛΗΣ ΕΠΙΧΕΙΡΗΣΗ ΔΗΜΟΥ ΛΙΜΝΗΣ ΠΛΑΣΤΗΡΑ ("ΕΠΙ ΝΟΗΣΗ")</t>
  </si>
  <si>
    <t>ΔΗΜΟΤΙΚΗ ΚΟΙΝΩΦΕΛΗΣ ΕΠΙΧΕΙΡΗΣΗ ΔΗΜΟΥ ΛΑΜΙΕΩΝ</t>
  </si>
  <si>
    <t>ΔΗΜΟΤΙΚΗ ΚΟΙΝΩΦΕΛΗΣ ΕΠΙΧΕΙΡΗΣΗ ΔΗΜΟΥ ΚΑΤΕΡΙΝΗΣ</t>
  </si>
  <si>
    <t>ΔΗΜΟΤΙΚΗ ΚΟΙΝΩΦΕΛΗΣ ΕΠΙΧΕΙΡΗΣΗ ΔΗΜΟΥ ΙΗΤΩΝ</t>
  </si>
  <si>
    <t>ΔΗΜΟΤΙΚΗ ΚΟΙΝΩΦΕΛΗΣ ΕΠΙΧΕΙΡΗΣΗ ΔΗΜΟΥ ΙΑΣΜΟΥ (ΔΗ.Κ.Ε.Δ.Ι.)</t>
  </si>
  <si>
    <t>ΔΗΜΟΣ ΖΑΧΑΡΩΣ</t>
  </si>
  <si>
    <t>ΔΗΜΟΤΙΚΗ ΚΟΙΝΩΦΕΛΗΣ ΕΠΙΧΕΙΡΗΣΗ ΔΗΜΟΥ ΖΑΧΑΡΩΣ</t>
  </si>
  <si>
    <t>ΔΗΜΟΤΙΚΗ ΚΟΙΝΩΦΕΛΗΣ ΕΠΙΧΕΙΡΗΣΗ ΔΗΜΟΥ ΕΔΕΣΣΑΣ (ΔΗ.Κ.Ε.Δ.Ε.)</t>
  </si>
  <si>
    <t>ΔΗΜΟΤΙΚΗ ΚΟΙΝΩΦΕΛΗΣ ΕΠΙΧΕΙΡΗΣΗ ΔΗΜΟΥ ΔΟΞΑΤΟΥ</t>
  </si>
  <si>
    <t>ΔΗΜΟΤΙΚΗ ΚΟΙΝΩΦΕΛΗΣ ΕΠΙΧΕΙΡΗΣΗ ΔΗΜΟΥ ΔΟΜΟΚΟΥ (ΔΗ.Κ.Ε.ΔΗ.Δ)</t>
  </si>
  <si>
    <t>ΔΗΜΟΤΙΚΗ ΚΟΙΝΩΦΕΛΗΣ ΕΠΙΧΕΙΡΗΣΗ ΔΗΜΟΥ ΔΙΟΥ - ΟΛΥΜΠΟΥ (ΔΗ.Κ.Ε.ΔΟ)</t>
  </si>
  <si>
    <t>ΔΗΜΟΤΙΚΗ ΚΟΙΝΩΦΕΛΗΣ ΕΠΙΧΕΙΡΗΣΗ ΔΗΜΟΥ ΒΟΡΕΙΑΣ ΚΥΝΟΥΡΙΑΣ</t>
  </si>
  <si>
    <t>ΔΗΜΟΤΙΚΗ ΚΟΙΝΩΦΕΛΗΣ ΕΠΙΧΕΙΡΗΣΗ ΔΗΜΟΥ ΒΙΑΝΝΟΥ</t>
  </si>
  <si>
    <t>ΔΗΜΟΤΙΚΗ ΚΟΙΝΩΦΕΛΗΣ ΕΠΙΧΕΙΡΗΣΗ ΔΗΜΟΥ ΑΡΤΑΙΩΝ (ΔΗ.Κ.Ε.Δ.Α.)</t>
  </si>
  <si>
    <t>ΔΗΜΟΤΙΚΗ ΚΟΙΝΩΦΕΛΗΣ ΕΠΙΧΕΙΡΗΣΗ ΔΗΜΟΥ ΑΡΙΣΤΟΤΕΛΗ "Η ΦΡΟΝΤΙΔΑ"</t>
  </si>
  <si>
    <t>ΔΗΜΟΣ ΑΡΓΟΥΣ ΟΡΕΣΤΙΚΟΥ</t>
  </si>
  <si>
    <t>ΔΗΜΟΤΙΚΗ ΚΟΙΝΩΦΕΛΗΣ ΕΠΙΧΕΙΡΗΣΗ ΔΗΜΟΥ ΑΡΓΟΥΣ ΟΡΕΣΤΙΚΟΥ</t>
  </si>
  <si>
    <t>ΔΗΜΟΤΙΚΗ ΚΟΙΝΩΦΕΛΗΣ ΕΠΙΧΕΙΡΗΣΗ ΔΗΜΟΥ ΑΜΦΙΠΟΛΗΣ (ΔΗ.Κ.Ε.Δ.Α.)</t>
  </si>
  <si>
    <t>ΔΗΜΟΤΙΚΗ ΚΟΙΝΩΦΕΛΗΣ ΕΠΙΧΕΙΡΗΣΗ ΔΗΜΟΥ ΑΜΥΝΤΑΙΟΥ</t>
  </si>
  <si>
    <t>ΔΗΜΟΣ ΑΜΑΡΙΟΥ</t>
  </si>
  <si>
    <t>ΔΗΜΟΤΙΚΗ ΚΟΙΝΩΦΕΛΗΣ ΕΠΙΧΕΙΡΗΣΗ ΔΗΜΟΥ ΑΜΑΡΙΟΥ</t>
  </si>
  <si>
    <t>ΔΗΜΟΤΙΚΗ ΚΟΙΝΩΦΕΛΗΣ ΕΠΙΧΕΙΡΗΣΗ ΔΗΜΟΥ ΑΚΤΙΟΥ-ΒΟΝΙΤΣΑΣ</t>
  </si>
  <si>
    <t>ΔΗΜΟΤΙΚΗ ΚΟΙΝΩΦΕΛΗΣ ΕΠΙΧΕΙΡΗΣΗ ΔΗΜΟΥ ΑΓΙΟΥ ΒΑΣΙΛΕΙΟΥ</t>
  </si>
  <si>
    <t>ΔΗΜΟΤΙΚΗ ΚΟΙΝΩΦΕΛΗΣ ΕΠΙΧΕΙΡΗΣΗ ΔΗΜΟΤΙΚΟΥ ΠΕΡΙΦΕΡΕΙΑΚΟΥ ΘΕΑΤΡΟΥ ΚΟΜΟΤΗΝΗΣ</t>
  </si>
  <si>
    <t>ΔΗΜΟΤΙΚΗ ΚΟΙΝΩΦΕΛΗΣ ΕΠΙΧΕΙΡΗΣΗ ΓΟΡΤΥΝΙΑΣ (ΔΗ.Κ.Ε.Γ.)</t>
  </si>
  <si>
    <t>ΔΗΜΟΤΙΚΗ ΚΟΙΝΩΦΕΛΗΣ ΕΠΙΧΕΙΡΗΣΗ ΒΟΙΟΥ (ΔΗ.Κ.Ε.ΒΟ.)</t>
  </si>
  <si>
    <t>ΔΗΜΟΤΙΚΗ ΚΟΙΝΩΦΕΛΗΣ ΕΠΙΧΕΙΡΗΣΗ ΑΧΑΡΝΩΝ (ΔΗ.Κ.Ε.Α.)</t>
  </si>
  <si>
    <t>ΔΗΜΟΣ ΑΣΤΥΠΑΛΑΙΑΣ</t>
  </si>
  <si>
    <t>ΔΗΜΟΤΙΚΗ ΚΟΙΝΩΦΕΛΗΣ ΕΠΙΧΕΙΡΗΣΗ ΑΣΤΥΠΑΛΑΙΑΣ</t>
  </si>
  <si>
    <t>ΔΗΜΟΣ ΑΡΡΙΑΝΩΝ</t>
  </si>
  <si>
    <t>ΔΗΜΟΤΙΚΗ ΚΟΙΝΩΦΕΛΗΣ ΕΠΙΧΕΙΡΗΣΗ ΑΡΡΙΑΝΩΝ</t>
  </si>
  <si>
    <t>ΔΗΜΟΤΙΚΗ ΚΟΙΝΩΦΕΛΗΣ ΕΠΙΧΕΙΡΗΣΗ ΑΡΓΙΘΕΑΣ (ΔΗΚΕΑΡ)</t>
  </si>
  <si>
    <t>ΔΗΜΟΣ ΑΝΩΓΕΙΩΝ</t>
  </si>
  <si>
    <t>ΔΗΜΟΤΙΚΗ ΚΟΙΝΩΦΕΛΗΣ ΕΠΙΧΕΙΡΗΣΗ ΑΝΩΓΕΙΩΝ</t>
  </si>
  <si>
    <t>ΔΗΜΟΤΙΚΗ ΚΟΙΝΩΦΕΛΗΣ ΕΠΙΧΕΙΡΗΣΗ ΑΜΟΡΓΟΥ (ΔΗ.Κ.Ε.Α.)</t>
  </si>
  <si>
    <t>ΔΗΜΟΤΙΚΗ ΚΟΙΝΩΦΕΛΗΣ ΕΠΙΧΕΙΡΗΣΗ ΑΛΜΩΠΙΑΣ</t>
  </si>
  <si>
    <t>ΔΗΜΟΣ ΑΛΙΑΡΤΟΥ-ΘΕΣΠΙΕΩΝ</t>
  </si>
  <si>
    <t>ΔΗΜΟΤΙΚΗ ΚΟΙΝΩΦΕΛΗΣ ΕΠΙΧΕΙΡΗΣΗ ΑΛΙΑΡΤΟΥ - ΘΕΣΠΙΕΩΝ</t>
  </si>
  <si>
    <t>ΔΗΜΟΤΙΚΗ ΚΟΙΝΩΦΕΛΗΣ ΕΠΙΧΕΙΡΗΣΗ ΑΙΓΙΑΛΕΙΑΣ (ΔΗ.Κ.ΕΠ.Α)</t>
  </si>
  <si>
    <t>ΔΗΜΟΣ ΑΓΙΑΣ ΒΑΡΒΑΡΑΣ</t>
  </si>
  <si>
    <t>ΔΗΜΟΤΙΚΗ ΚΟΙΝΩΦΕΛΗΣ ΕΠΙΧΕΙΡΗΣΗ ΑΓΙΑΣ ΒΑΡΒΑΡΑΣ</t>
  </si>
  <si>
    <t>ΔΗΜΟΣ ΚΥΘΝΟΥ</t>
  </si>
  <si>
    <t>ΔΗΜΟΤΙΚΗ ΚΟΙΝΩΦΕΛΗΣ ΕΠΙΧΕΙΡΗΣΗ (ΔΗ.Κ.Ε.) ΚΥΘΝΟΥ</t>
  </si>
  <si>
    <t>ΔΗΜΟΣ ΔΙΡΦΥΩΝ-ΜΕΣΣΑΠΙΩΝ</t>
  </si>
  <si>
    <t>ΔΗΜΟΤΙΚΗ ΚΟΙΝΩΝΙΚΗ ΑΛΛΗΛΕΓΓΥΗ ΔΙΡΦΥΩΝ-ΜΕΣΣΑΠΙΩΝ (ΔΗ.Κ.Α.ΔΙ.ΜΕ.)</t>
  </si>
  <si>
    <t>ΔΗΜΟΤΙΚΗ ΚΟΙΝΩΝΙΚΗ ΑΛΛΗΛΕΓΓΥΗ - ΠΡΟΣΧΟΛΙΚΗ ΑΓΩΓΗ ΔΗΜΟΥ ΚΑΒΑΛΑΣ</t>
  </si>
  <si>
    <t>ΔΗΜΟΤΙΚΗ ΘΕΑΤΡΙΚΗ ΚΟΙΝΩΦΕΛΗΣ ΕΠΙΧΕΙΡΗΣΗ ΚΑΒΑΛΑΣ (ΔΗ.ΠΕ.ΘΕ. ΚΑΒΑΛΑΣ)</t>
  </si>
  <si>
    <t>ΔΗΜΟΤΙΚΗ ΘΕΑΤΡΙΚΗ ΚΟΙΝΩΦΕΛΗΣ ΕΠΙΧΕΙΡΗΣΗ ΔΗΜΟΥ ΛΑΡΙΣΑΙΩΝ - ΘΕΣΣΑΛΙΚΟ ΘΕΑΤΡΟ</t>
  </si>
  <si>
    <t>ΔΗΜΟΤΙΚΗ ΖΗΡΟΥ - ΑΝΩΝΥΜΗ ΕΤΑΙΡΕΙΑ ΟΤΑ</t>
  </si>
  <si>
    <t>ΔΗΜΟΤΙΚΗ ΕΤΑΙΡΕΙΑ ΠΛΗΡΟΦΟΡΗΣΗΣ ΘΕΑΜΑΤΟΣ ΚΑΙ ΕΠΙΚΟΙΝΩΝΙΑΣ (ΔΕΠΘΕ) ΔΗΜΟΥ ΘΕΣΣΑΛΟΝΙΚΗΣ</t>
  </si>
  <si>
    <t>ΔΗΜΟΤΙΚΗ ΕΠΙΧΕΙΡΗΣΗ ΥΔΡΕΥΣΗΣ-ΑΠΟΧΕΤΕΥΣΗΣ ΤΕΜΠΩΝ</t>
  </si>
  <si>
    <t>ΔΗΜΟΤΙΚΗ ΕΠΙΧΕΙΡΗΣΗ ΥΔΡΕΥΣΗΣ, ΑΡΔΕΥΣΗΣ ΚΑΙ ΑΠΟΧΕΤΕΥΣΗΣ ΒΟΙΟΥ</t>
  </si>
  <si>
    <t>ΔΗΜΟΤΙΚΗ ΕΠΙΧΕΙΡΗΣΗ ΥΔΡΕΥΣΗΣ ΚΑΙ ΑΠΟΧΕΤΕΥΣΗΣ ΩΡΑΙΟΚΑΣΤΡΟΥ (Δ.Ε.Υ.Α.Ω.)</t>
  </si>
  <si>
    <t>ΔΗΜΟΤΙΚΗ ΕΠΙΧΕΙΡΗΣΗ ΥΔΡΕΥΣΗΣ ΚΑΙ ΑΠΟΧΕΤΕΥΣΗΣ ΣΙΝΤΙΚΗΣ (Δ.Ε.Υ.Α.ΣΙ.)</t>
  </si>
  <si>
    <t>ΔΗΜΟΤΙΚΗ ΕΠΙΧΕΙΡΗΣΗ ΥΔΡΕΥΣΗΣ ΚΑΙ ΑΠΟΧΕΤΕΥΣΗΣ ΔΗΜΟΥ ΝΑΟΥΣΑΣ (Δ.Ε.Υ.Α.Ν.)</t>
  </si>
  <si>
    <t>ΔΗΜΟΣ ΜΕΤΕΩΡΩΝ</t>
  </si>
  <si>
    <t>ΔΗΜΟΤΙΚΗ ΕΠΙΧΕΙΡΗΣΗ ΥΔΡΕΥΣΗΣ ΚΑΙ ΑΠΟΧΕΤΕΥΣΗΣ ΔΗΜΟΥ ΜΕΤΕΩΡΩΝ</t>
  </si>
  <si>
    <t>ΔΗΜΟΤΙΚΗ ΕΠΙΧΕΙΡΗΣΗ ΥΔΡΕΥΣΗΣ ΚΑΙ ΑΠΟΧΕΤΕΥΣΗΣ ΔΗΜΟΥ ΔΙΟΥ - ΟΛΥΜΠΟΥ (Δ.Ε.Υ.Α.Δ.ΟΛ.)</t>
  </si>
  <si>
    <t>ΔΗΜΟΤΙΚΗ ΕΠΙΧΕΙΡΗΣΗ ΥΔΡΕΥΣΗΣ ΚΑΙ ΑΠΟΧΕΤΕΥΣΗΣ ΒΕΡΟΙΑΣ (Δ.Ε.Υ.Α.Β.)</t>
  </si>
  <si>
    <t>ΔΗΜΟΤΙΚΗ ΕΠΙΧΕΙΡΗΣΗ ΥΔΡΕΥΣΗΣ ΚΑΙ ΑΠΟΧΕΤΕΥΣΗΣ (Δ.Ε.Υ.Α.) ΧΑΛΚΙΔΑΣ "ΑΡΕΘΟΥΣΑ"</t>
  </si>
  <si>
    <t>ΔΗΜΟΤΙΚΗ ΕΠΙΧΕΙΡΗΣΗ ΥΔΡΕΥΣΗΣ ΚΑΙ ΑΠΟΧΕΤΕΥΣΗΣ (Δ.Ε.Υ.Α.) ΛΑΜΙΑΣ</t>
  </si>
  <si>
    <t>ΔΗΜΟΤΙΚΗ ΕΠΙΧΕΙΡΗΣΗ ΥΔΡΕΥΣΗΣ ΚΑΙ ΑΠΟΧΕΤΕΥΣΗΣ (Δ.Ε.Υ.Α.) ΛΑΓΚΑΔΑ</t>
  </si>
  <si>
    <t>ΔΗΜΟΤΙΚΗ ΕΠΙΧΕΙΡΗΣΗ ΥΔΡΕΥΣΗΣ ΚΑΙ ΑΠΟΧΕΤΕΥΣΗΣ (Δ.Ε.Υ.Α.) ΘΕΡΜΗΣ</t>
  </si>
  <si>
    <t>ΔΗΜΟΤΙΚΗ ΕΠΙΧΕΙΡΗΣΗ ΥΔΡΕΥΣΗΣ ΚΑΙ ΑΠΟΧΕΤΕΥΣΗΣ (Δ.Ε.Υ.Α.) ΔΥΜΑΙΩΝ</t>
  </si>
  <si>
    <t>ΔΗΜΟΤΙΚΗ ΕΠΙΧΕΙΡΗΣΗ ΥΔΡΕΥΣΗΣ ΚΑΙ ΑΠΟΧΕΤΕΥΣΗΣ (Δ.Ε.Υ.Α.) ΔΗΜΟΥ ΘΕΡΜΑΙΚΟΥ</t>
  </si>
  <si>
    <t>ΔΗΜΟΤΙΚΗ ΕΠΙΧΕΙΡΗΣΗ ΥΔΡΕΥΣΗΣ ΑΠΟΧΕΤΕΥΣΗΣ ΧΕΡΣΟΝΗΣΟΥ (ΔΕΥΑΧ)</t>
  </si>
  <si>
    <t>ΔΗΜΟΤΙΚΗ ΕΠΙΧΕΙΡΗΣΗ ΥΔΡΕΥΣΗΣ ΑΠΟΧΕΤΕΥΣΗΣ ΦΑΡΣΑΛΩΝ (Δ.Ε.Υ.Α.Φ.)</t>
  </si>
  <si>
    <t>ΔΗΜΟΤΙΚΗ ΕΠΙΧΕΙΡΗΣΗ ΥΔΡΕΥΣΗΣ ΑΠΟΧΕΤΕΥΣΗΣ ΣΚΥΔΡΑΣ (Δ.Ε.Υ.Α.Σ.)</t>
  </si>
  <si>
    <t>ΔΗΜΟΤΙΚΗ ΕΠΙΧΕΙΡΗΣΗ ΥΔΡΕΥΣΗΣ ΑΠΟΧΕΤΕΥΣΗΣ ΠΥΛΟΥ - ΝΕΣΤΟΡΟΣ (Δ.Ε.Υ.Α.Π.Ν.)</t>
  </si>
  <si>
    <t>ΔΗΜΟΤΙΚΗ ΕΠΙΧΕΙΡΗΣΗ ΥΔΡΕΥΣΗΣ ΑΠΟΧΕΤΕΥΣΗΣ ΠΑΓΓΑΙΟΥ (Δ.Ε.Υ.Α.Π.)</t>
  </si>
  <si>
    <t>ΔΗΜΟΤΙΚΗ ΕΠΙΧΕΙΡΗΣΗ ΥΔΡΕΥΣΗΣ ΑΠΟΧΕΤΕΥΣΗΣ ΜΕΙΖΟΝΟΣ ΠΕΡΙΟΧΗΣ ΒΟΛΟΥ (Δ.Ε.Υ.Α.Μ.Β.)</t>
  </si>
  <si>
    <t>ΔΗΜΟΤΙΚΗ ΕΠΙΧΕΙΡΗΣΗ ΥΔΡΕΥΣΗΣ ΑΠΟΧΕΤΕΥΣΗΣ ΜΑΛΕΒΙΖΙΟΥ (ΔΕYAM)</t>
  </si>
  <si>
    <t>ΔΗΜΟΤΙΚΗ ΕΠΙΧΕΙΡΗΣΗ ΥΔΡΕΥΣΗΣ ΑΠΟΧΕΤΕΥΣΗΣ ΛΙΒΑΔΕΙΑΣ (Δ.Ε.Υ.Α.Λ.)</t>
  </si>
  <si>
    <t>ΔΗΜΟΤΙΚΗ ΕΠΙΧΕΙΡΗΣΗ ΥΔΡΕΥΣΗΣ ΑΠΟΧΕΤΕΥΣΗΣ ΛΕΣΒΟΥ (Δ.Ε.Υ.Α.Λ.)</t>
  </si>
  <si>
    <t>ΔΗΜΟΤΙΚΗ ΕΠΙΧΕΙΡΗΣΗ ΥΔΡΕΥΣΗΣ ΑΠΟΧΕΤΕΥΣΗΣ ΗΡΑΚΛΕΙΟΥ (Δ.Ε.Υ.Α.Η.)</t>
  </si>
  <si>
    <t>ΔΗΜΟΤΙΚΗ ΕΠΙΧΕΙΡΗΣΗ ΥΔΡΕΥΣΗΣ ΑΠΟΧΕΤΕΥΣΗΣ ΕΡΕΤΡΙΑΣ</t>
  </si>
  <si>
    <t>ΔΗΜΟΤΙΚΗ ΕΠΙΧΕΙΡΗΣΗ ΥΔΡΕΥΣΗΣ ΑΠΟΧΕΤΕΥΣΗΣ ΔΗΜΟΥ ΧΑΛΚΗΔΟΝΑΣ (Δ.Ε.Υ.Α.Χ.)</t>
  </si>
  <si>
    <t>ΔΗΜΟΤΙΚΗ ΕΠΙΧΕΙΡΗΣΗ ΥΔΡΕΥΣΗΣ ΑΠΟΧΕΤΕΥΣΗΣ ΔΗΜΟΥ ΦΑΡΚΑΔΟΝΑΣ (Δ.Ε.Υ.Α.Φ.)</t>
  </si>
  <si>
    <t>ΔΗΜΟΤΙΚΗ ΕΠΙΧΕΙΡΗΣΗ ΥΔΡΕΥΣΗΣ ΑΠΟΧΕΤΕΥΣΗΣ ΔΗΜΟΥ ΦΑΙΣΤΟΥ (Δ.Ε.Υ.Α. ΦΑΙΣΤΟΥ)</t>
  </si>
  <si>
    <t>ΔΗΜΟΤΙΚΗ ΕΠΙΧΕΙΡΗΣΗ ΥΔΡΕΥΣΗΣ ΑΠΟΧΕΤΕΥΣΗΣ ΔΗΜΟΥ ΤΡΙΚΚΑΙΩΝ (Δ.Ε.Υ.Α. ΤΡΙΚΑΛΩΝ)</t>
  </si>
  <si>
    <t>ΔΗΜΟΤΙΚΗ ΕΠΙΧΕΙΡΗΣΗ ΥΔΡΕΥΣΗΣ ΑΠΟΧΕΤΕΥΣΗΣ ΔΗΜΟΥ ΡΟΔΟΥ (ΔΕΥΑΡ)</t>
  </si>
  <si>
    <t>ΔΗΜΟΤΙΚΗ ΕΠΙΧΕΙΡΗΣΗ ΥΔΡΕΥΣΗΣ ΑΠΟΧΕΤΕΥΣΗΣ ΔΗΜΟΥ ΜΑΝΤΟΥΔΙΟΥ-ΛΙΜΝΗΣ-ΑΓΙΑΣ ΑΝΝΑΣ</t>
  </si>
  <si>
    <t>ΔΗΜΟΤΙΚΗ ΕΠΙΧΕΙΡΗΣΗ ΥΔΡΕΥΣΗΣ ΑΠΟΧΕΤΕΥΣΗΣ ΔΗΜΟΥ ΘΗΡΑΣ Ν. ΚΥΚΛΑΔΩΝ (ΔΕΥΑΘ)</t>
  </si>
  <si>
    <t>ΔΗΜΟΤΙΚΗ ΕΠΙΧΕΙΡΗΣΗ ΥΔΡΕΥΣΗΣ ΑΠΟΧΕΤΕΥΣΗΣ ΔΗΜΟΥ ΔΕΛΤΑ (Δ.Ε.Υ.Α.Δ.Δ.)</t>
  </si>
  <si>
    <t>ΔΗΜΟΤΙΚΗ ΕΠΙΧΕΙΡΗΣΗ ΥΔΡΕΥΣΗΣ ΑΠΟΧΕΤΕΥΣΗΣ ΔΗΜΟΥ ΑΡΧΑΙΑΣ ΟΛΥΜΠΙΑΣ</t>
  </si>
  <si>
    <t>ΔΗΜΟΤΙΚΗ ΕΠΙΧΕΙΡΗΣΗ ΥΔΡΕΥΣΗΣ ΑΠΟΧΕΤΕΥΣΗΣ ΔΗΜΟΥ ΑΡΓΟΥΣ - ΜΥΚΗΝΩΝ</t>
  </si>
  <si>
    <t>ΔΗΜΟΤΙΚΗ ΕΠΙΧΕΙΡΗΣΗ ΥΔΡΕΥΣΗΣ ΑΠΟΧΕΤΕΥΣΗΣ ΔΗΜΟΥ ΑΝΑΤΟΛΙΚΗΣ ΜΑΝΗΣ (Δ.Ε.Υ.Α.Α.Μ.)</t>
  </si>
  <si>
    <t>ΔΗΜΟΤΙΚΗ ΕΠΙΧΕΙΡΗΣΗ ΥΔΡΕΥΣΗΣ ΑΠΟΧΕΤΕΥΣΗΣ ΔΗΜΟΥ ΑΛΕΞΑΝΔΡΟΥΠΟΛΗΣ (ΔΕΥΑΑ)</t>
  </si>
  <si>
    <t>ΔΗΜΟΤΙΚΗ ΕΠΙΧΕΙΡΗΣΗ ΥΔΡΕΥΣΗΣ ΑΠΟΧΕΤΕΥΣΗΣ ΑΡΔΕΥΣΗΣ ΔΗΜΟΥ ΒΙΣΑΛΤΙΑΣ (Δ.Ε.Υ.Α.Β.)</t>
  </si>
  <si>
    <t>ΔΗΜΟΤΙΚΗ ΕΠΙΧΕΙΡΗΣΗ ΥΔΡΕΥΣΗΣ ΑΠΟΧΕΤΕΥΣΗΣ (ΔΕΥΑ) ΚΑΡΔΙΤΣΑΣ</t>
  </si>
  <si>
    <t>ΔΗΜΟΤΙΚΗ ΕΠΙΧΕΙΡΗΣΗ ΥΔΡΕΥΣΗΣ ΑΠΟΧΕΤΕΥΣΗΣ (ΔΕΥΑ) ΔΗΜΟΥ ΠΥΡΓΟΥ</t>
  </si>
  <si>
    <t>ΔΗΜΟΤΙΚΗ ΕΠΙΧΕΙΡΗΣΗ ΥΔΡΕΥΣΗΣ ΑΠΟΧΕΤΕΥΣΗΣ (ΔΕΥΑ) ΑΓΙΟΥ ΝΙΚΟΛΑΟΥ</t>
  </si>
  <si>
    <t>ΔΗΜΟΣ ΤΗΛΟΥ</t>
  </si>
  <si>
    <t>ΔΗΜΟΤΙΚΗ ΕΠΙΧΕΙΡΗΣΗ ΥΔΡΕΥΣΗΣ ΑΠΟΧΕΤΕΥΣΗΣ (Δ.Ε.Υ.Α.) ΤΗΛΟΥ</t>
  </si>
  <si>
    <t>ΔΗΜΟΤΙΚΗ ΕΠΙΧΕΙΡΗΣΗ ΥΔΡΕΥΣΗΣ ΑΠΟΧΕΤΕΥΣΗΣ (Δ.Ε.Υ.Α.) ΣΥΜΗΣ</t>
  </si>
  <si>
    <t>ΔΗΜΟΤΙΚΗ ΕΠΙΧΕΙΡΗΣΗ ΥΔΡΕΥΣΗΣ ΑΠΟΧΕΤΕΥΣΗΣ (Δ.Ε.Υ.Α.) ΣΚΟΠΕΛΟΥ</t>
  </si>
  <si>
    <t>ΔΗΜΟΤΙΚΗ ΕΠΙΧΕΙΡΗΣΗ ΥΔΡΕΥΣΗΣ ΑΠΟΧΕΤΕΥΣΗΣ (Δ.Ε.Υ.Α.) ΣΚΙΑΘΟΥ</t>
  </si>
  <si>
    <t>ΔΗΜΟΤΙΚΗ ΕΠΙΧΕΙΡΗΣΗ ΥΔΡΕΥΣΗΣ ΑΠΟΧΕΤΕΥΣΗΣ (Δ.Ε.Υ.Α.) ΠΑΡΟΥ</t>
  </si>
  <si>
    <t>ΔΗΜΟΤΙΚΗ ΕΠΙΧΕΙΡΗΣΗ ΥΔΡΕΥΣΗΣ ΑΠΟΧΕΤΕΥΣΗΣ (Δ.Ε.Υ.Α.) ΝΑΥΠΛΙΟΥ</t>
  </si>
  <si>
    <t>ΔΗΜΟΤΙΚΗ ΕΠΙΧΕΙΡΗΣΗ ΥΔΡΕΥΣΗΣ ΑΠΟΧΕΤΕΥΣΗΣ (Δ.Ε.Υ.Α.) ΜΥΚΟΝΟΥ</t>
  </si>
  <si>
    <t>ΔΗΜΟΤΙΚΗ ΕΠΙΧΕΙΡΗΣΗ ΥΔΡΕΥΣΗΣ ΑΠΟΧΕΤΕΥΣΗΣ (Δ.Ε.Υ.Α.) ΚΑΛΥΜΝΟΥ</t>
  </si>
  <si>
    <t>ΔΗΜΟΤΙΚΗ ΕΠΙΧΕΙΡΗΣΗ ΥΔΡΕΥΣΗΣ ΑΠΟΧΕΤΕΥΣΗΣ (Δ.Ε.Υ.Α.) ΘΑΣΟΥ</t>
  </si>
  <si>
    <t>ΔΗΜΟΤΙΚΗ ΕΠΙΧΕΙΡΗΣΗ ΥΔΡΕΥΣΗΣ ΑΠΟΧΕΤΕΥΣΗΣ (Δ.Ε.Υ.Α.) ΕΡΜΙΟΝΙΔΑΣ</t>
  </si>
  <si>
    <t>ΔΗΜΟΤΙΚΗ ΕΠΙΧΕΙΡΗΣΗ ΥΔΡΕΥΣΗΣ ΑΠΟΧΕΤΕΥΣΗΣ (Δ.Ε.Υ.Α.) ΕΠΙΔΑΥΡΟΥ</t>
  </si>
  <si>
    <t>ΔΗΜΟΤΙΚΗ ΕΠΙΧΕΙΡΗΣΗ ΥΔΡΕΥΣΗΣ ΑΠΟΧΕΤΕΥΣΗΣ (Δ.Ε.Υ.Α.) ΔΙΔΥΜΟΤΕΙΧΟΥ</t>
  </si>
  <si>
    <t>ΔΗΜΟΤΙΚΗ ΕΠΙΧΕΙΡΗΣΗ ΥΔΡΕΥΣΗΣ ΑΠΟΧΕΤΕΥΣΗΣ (Δ.Ε.Υ.Α.) ΔΗΜΟΥ ΧΑΝΙΩΝ</t>
  </si>
  <si>
    <t>ΔΗΜΟΤΙΚΗ ΕΠΙΧΕΙΡΗΣΗ ΥΔΡΕΥΣΗΣ ΑΠΟΧΕΤΕΥΣΗΣ (Δ.Ε.Υ.Α.) ΔΗΜΟΥ ΖΑΚΥΝΘΟΥ</t>
  </si>
  <si>
    <t>ΔΗΜΟΤΙΚΗ ΕΠΙΧΕΙΡΗΣΗ ΥΔΡΕΥΣΗΣ ΑΠΟΧΕΤΕΥΣΗΣ (Δ.Ε.Υ.Α.) ΔΗΜΟΥ ΒΟΡΕΙΑΣ ΚΥΝΟΥΡΙΑΣ</t>
  </si>
  <si>
    <t>ΔΗΜΟΤΙΚΗ ΕΠΙΧΕΙΡΗΣΗ ΥΔΡΕΥΣΗΣ ΑΠΟΧΕΤΕΥΣΗΣ (Δ.Ε.Υ.Α.) ΔΗΜΟΥ ΑΛΕΞΑΝΔΡΕΙΑΣ</t>
  </si>
  <si>
    <t>ΔΗΜΟΤΙΚΗ ΕΠΙΧΕΙΡΗΣΗ ΥΔΡΕΥΣΗΣ ΑΠΟΧΕΤΕΥΣΗΣ (Δ.Ε.Υ.Α.) ΑΛΜΩΠΙΑΣ</t>
  </si>
  <si>
    <t>ΔΗΜΟΤΙΚΗ ΕΠΙΧΕΙΡΗΣΗ ΥΔΡΕΥΣΗΣ ΑΠΟΧΕΤΕΥΣΗΣ (Δ.Ε.Υ.Α.) ΑΓΙΑΣ</t>
  </si>
  <si>
    <t>ΔΗΜΟΤΙΚΗ ΕΠΙΧΕΙΡΗΣΗ ΥΔΡΕΥΣΗΣ - ΑΠΟΧΕΤΕΥΣΗΣ ΤΡΙΠΟΛΗΣ (Δ.Ε.Υ.Α.Τ.)</t>
  </si>
  <si>
    <t>ΔΗΜΟΤΙΚΗ ΕΠΙΧΕΙΡΗΣΗ ΥΔΡΕΥΣΗΣ - ΑΠΟΧΕΤΕΥΣΗΣ ΠΡΕΒΕΖΑΣ (Δ.Ε.Υ.Α.Π)</t>
  </si>
  <si>
    <t>ΔΗΜΟΤΙΚΗ ΕΠΙΧΕΙΡΗΣΗ ΥΔΡΕΥΣΗΣ - ΑΠΟΧΕΤΕΥΣΗΣ ΠΑΙΟΝΙΑΣ (Δ.Ε.Υ.Α.Π.)</t>
  </si>
  <si>
    <t>ΔΗΜΟΤΙΚΗ ΕΠΙΧΕΙΡΗΣΗ ΥΔΡΕΥΣΗΣ - ΑΠΟΧΕΤΕΥΣΗΣ ΝΑΥΠΑΚΤΙΑΣ</t>
  </si>
  <si>
    <t>ΔΗΜΟΤΙΚΗ ΕΠΙΧΕΙΡΗΣΗ ΥΔΡΕΥΣΗΣ - ΑΠΟΧΕΤΕΥΣΗΣ ΛΟΥΤΡΑΚΙΟΥ-ΑΓΙΩΝ ΘΕΟΔΩΡΩΝ (Δ.Ε.Υ.Α.Λ-ΑΓ.Θ)</t>
  </si>
  <si>
    <t>ΔΗΜΟΤΙΚΗ ΕΠΙΧΕΙΡΗΣΗ ΥΔΡΕΥΣΗΣ - ΑΠΟΧΕΤΕΥΣΗΣ ΛΑΡΙΣΑΣ (Δ.Ε.Υ.Α.Λ)</t>
  </si>
  <si>
    <t>ΔΗΜΟΤΙΚΗ ΕΠΙΧΕΙΡΗΣΗ ΥΔΡΕΥΣΗΣ - ΑΠΟΧΕΤΕΥΣΗΣ ΘΗΒΑΣ (Δ.Ε.Υ.Α.Θ.)</t>
  </si>
  <si>
    <t>ΔΗΜΟΤΙΚΗ ΕΠΙΧΕΙΡΗΣΗ ΥΔΡΕΥΣΗΣ - ΑΠΟΧΕΤΕΥΣΗΣ ΕΛΑΣΣΟΝΑΣ (Δ.Ε.Υ.Α.ΕΛ.)</t>
  </si>
  <si>
    <t>ΔΗΜΟΤΙΚΗ ΕΠΙΧΕΙΡΗΣΗ ΥΔΡΕΥΣΗΣ - ΑΠΟΧΕΤΕΥΣΗΣ ΔΗΜΟΥ ΚΙΛΕΛΕΡ (Δ.Ε.Υ.Α.Κ.)</t>
  </si>
  <si>
    <t>ΔΗΜΟΤΙΚΗ ΕΠΙΧΕΙΡΗΣΗ ΥΔΡΕΥΣΗΣ - ΑΠΟΧΕΤΕΥΣΗΣ ΔΗΜΟΥ ΔΕΛΦΩΝ</t>
  </si>
  <si>
    <t>ΔΗΜΟΤΙΚΗ ΕΠΙΧΕΙΡΗΣΗ ΥΔΡΕΥΣΗΣ - ΑΠΟΧΕΤΕΥΣΗΣ ΔΗΜΟΥ ΑΝΤΙΠΑΡΟΥ</t>
  </si>
  <si>
    <t>ΔΗΜΟΤΙΚΗ ΕΠΙΧΕΙΡΗΣΗ ΥΔΡΕΥΣΗΣ - ΑΠΟΧΕΤΕΥΣΗΣ ΑΙΓΙΑΛΕΙΑΣ (ΔΕΥΑ ΑΙΓΙΑΛΕΙΑΣ)</t>
  </si>
  <si>
    <t>ΔΗΜΟΤΙΚΗ ΕΠΙΧΕΙΡΗΣΗ ΥΔΡΕΥΣΗΣ - ΑΠΟΧΕΤΕΥΣΗΣ (Δ.Ε.Υ.Α.Σ.) ΣΥΡΟΥ</t>
  </si>
  <si>
    <t>ΔΗΜΟΤΙΚΗ ΕΠΙΧΕΙΡΗΣΗ ΥΔΡΕΥΣΗΣ - ΑΠΟΧΕΤΕΥΣΗΣ (Δ.Ε.Υ.Α.) ΣΕΛΙΝΟΥ</t>
  </si>
  <si>
    <t>ΔΗΜΟΤΙΚΗ ΕΠΙΧΕΙΡΗΣΗ ΥΔΡΕΥΣΗΣ - ΑΠΟΧΕΤΕΥΣΗΣ (Δ.Ε.Υ.Α.) ΠΥΛΗΣ</t>
  </si>
  <si>
    <t>ΔΗΜΟΤΙΚΗ ΕΠΙΧΕΙΡΗΣΗ ΥΔΡΕΥΣΗΣ - ΑΠΟΧΕΤΕΥΣΗΣ (Δ.Ε.Υ.Α.) ΠΕΛΛΑΣ</t>
  </si>
  <si>
    <t>ΔΗΜΟΤΙΚΗ ΕΠΙΧΕΙΡΗΣΗ ΥΔΡΕΥΣΗΣ - ΑΠΟΧΕΤΕΥΣΗΣ (Δ.Ε.Υ.Α.) ΜΙΝΩΑ ΠΕΔΙΑΔΑΣ</t>
  </si>
  <si>
    <t>ΔΗΜΟΤΙΚΗ ΕΠΙΧΕΙΡΗΣΗ ΥΔΡΕΥΣΗΣ - ΑΠΟΧΕΤΕΥΣΗΣ (Δ.Ε.Υ.Α.) ΚΑΤΕΡΙΝΗΣ</t>
  </si>
  <si>
    <t>ΔΗΜΟΤΙΚΗ ΕΠΙΧΕΙΡΗΣΗ ΥΔΡΕΥΣΗΣ - ΑΠΟΧΕΤΕΥΣΗΣ (Δ.Ε.Υ.Α.) ΗΛΙΔΑΣ</t>
  </si>
  <si>
    <t>ΔΗΜΟΤΙΚΗ ΕΠΙΧΕΙΡΗΣΗ ΥΔΡΕΥΣΗΣ - ΑΠΟΧΕΤΕΥΣΗΣ (Δ.Ε.Υ.Α.) ΔΗΜΟΥ ΦΛΩΡΙΝΑΣ</t>
  </si>
  <si>
    <t>ΔΗΜΟΤΙΚΗ ΕΠΙΧΕΙΡΗΣΗ ΥΔΡΕΥΣΗΣ - ΑΠΟΧΕΤΕΥΣΗΣ (Δ.Ε.Υ.Α.) ΔΗΜΟΥ ΤΡΙΦΥΛΙΑΣ</t>
  </si>
  <si>
    <t>ΔΗΜΟΤΙΚΗ ΕΠΙΧΕΙΡΗΣΗ ΥΔΡΕΥΣΗΣ - ΑΠΟΧΕΤΕΥΣΗΣ (Δ.Ε.Υ.Α.) ΔΗΜΟΥ ΣΠΑΡΤΗΣ</t>
  </si>
  <si>
    <t>ΔΗΜΟΤΙΚΗ ΕΠΙΧΕΙΡΗΣΗ ΥΔΡΕΥΣΗΣ - ΑΠΟΧΕΤΕΥΣΗΣ (Δ.Ε.Υ.Α.) ΔΗΜΟΥ ΣΟΦΑΔΩΝ</t>
  </si>
  <si>
    <t>ΔΗΜΟΤΙΚΗ ΕΠΙΧΕΙΡΗΣΗ ΥΔΡΕΥΣΗΣ - ΑΠΟΧΕΤΕΥΣΗΣ (Δ.Ε.Υ.Α.) ΔΗΜΟΥ ΣΙΚΥΩΝΙΩΝ</t>
  </si>
  <si>
    <t>ΔΗΜΟΤΙΚΗ ΕΠΙΧΕΙΡΗΣΗ ΥΔΡΕΥΣΗΣ - ΑΠΟΧΕΤΕΥΣΗΣ (Δ.Ε.Υ.Α.) ΔΗΜΟΥ ΣΗΤΕΙΑΣ</t>
  </si>
  <si>
    <t>ΔΗΜΟΤΙΚΗ ΕΠΙΧΕΙΡΗΣΗ ΥΔΡΕΥΣΗΣ - ΑΠΟΧΕΤΕΥΣΗΣ (Δ.Ε.Υ.Α.) ΔΗΜΟΥ ΣΕΡΡΩΝ</t>
  </si>
  <si>
    <t>ΔΗΜΟΤΙΚΗ ΕΠΙΧΕΙΡΗΣΗ ΥΔΡΕΥΣΗΣ - ΑΠΟΧΕΤΕΥΣΗΣ (Δ.Ε.Υ.Α.) ΔΗΜΟΥ ΡΗΓΑ ΦΕΡΑΙΟΥ</t>
  </si>
  <si>
    <t>ΔΗΜΟΤΙΚΗ ΕΠΙΧΕΙΡΗΣΗ ΥΔΡΕΥΣΗΣ - ΑΠΟΧΕΤΕΥΣΗΣ (Δ.Ε.Υ.Α.) ΔΗΜΟΥ ΠΥΛΑΙΑΣ - ΧΟΡΤΙΑΤΗ</t>
  </si>
  <si>
    <t>ΔΗΜΟΤΙΚΗ ΕΠΙΧΕΙΡΗΣΗ ΥΔΡΕΥΣΗΣ - ΑΠΟΧΕΤΕΥΣΗΣ (Δ.Ε.Υ.Α.) ΔΗΜΟΥ ΠΑΛΑΜΑ</t>
  </si>
  <si>
    <t>ΔΗΜΟΤΙΚΗ ΕΠΙΧΕΙΡΗΣΗ ΥΔΡΕΥΣΗΣ - ΑΠΟΧΕΤΕΥΣΗΣ (Δ.Ε.Υ.Α.) ΔΗΜΟΥ ΞΥΛΟΚΑΣΤΡΟΥ-ΕΥΡΩΣΤΙΝΗΣ</t>
  </si>
  <si>
    <t>ΔΗΜΟΤΙΚΗ ΕΠΙΧΕΙΡΗΣΗ ΥΔΡΕΥΣΗΣ - ΑΠΟΧΕΤΕΥΣΗΣ (Δ.Ε.Υ.Α.) ΔΗΜΟΥ ΞΑΝΘΗΣ</t>
  </si>
  <si>
    <t>ΔΗΜΟΤΙΚΗ ΕΠΙΧΕΙΡΗΣΗ ΥΔΡΕΥΣΗΣ - ΑΠΟΧΕΤΕΥΣΗΣ (Δ.Ε.Υ.Α.) ΔΗΜΟΥ ΜΟΥΖΑΚΙΟΥ</t>
  </si>
  <si>
    <t>ΔΗΜΟΤΙΚΗ ΕΠΙΧΕΙΡΗΣΗ ΥΔΡΕΥΣΗΣ - ΑΠΟΧΕΤΕΥΣΗΣ (Δ.Ε.Υ.Α.) ΔΗΜΟΥ ΜΕΣΣΗΝΗΣ</t>
  </si>
  <si>
    <t>ΔΗΜΟΤΙΚΗ ΕΠΙΧΕΙΡΗΣΗ ΥΔΡΕΥΣΗΣ - ΑΠΟΧΕΤΕΥΣΗΣ (Δ.Ε.Υ.Α.) ΔΗΜΟΥ ΚΩ</t>
  </si>
  <si>
    <t>ΔΗΜΟΤΙΚΗ ΕΠΙΧΕΙΡΗΣΗ ΥΔΡΕΥΣΗΣ - ΑΠΟΧΕΤΕΥΣΗΣ (Δ.Ε.Υ.Α.) ΔΗΜΟΥ ΚΥΜΗΣ - ΑΛΙΒΕΡΙΟΥ</t>
  </si>
  <si>
    <t>ΔΗΜΟΤΙΚΗ ΕΠΙΧΕΙΡΗΣΗ ΥΔΡΕΥΣΗΣ - ΑΠΟΧΕΤΕΥΣΗΣ (Δ.Ε.Υ.Α.) ΔΗΜΟΥ ΚΟΡΙΝΘΙΩΝ</t>
  </si>
  <si>
    <t>ΔΗΜΟΤΙΚΗ ΕΠΙΧΕΙΡΗΣΗ ΥΔΡΕΥΣΗΣ - ΑΠΟΧΕΤΕΥΣΗΣ (Δ.Ε.Υ.Α.) ΔΗΜΟΥ ΚΟΜΟΤΗΝΗΣ</t>
  </si>
  <si>
    <t>ΔΗΜΟΤΙΚΗ ΕΠΙΧΕΙΡΗΣΗ ΥΔΡΕΥΣΗΣ - ΑΠΟΧΕΤΕΥΣΗΣ (Δ.Ε.Υ.Α.) ΔΗΜΟΥ ΚΟΖΑΝΗΣ</t>
  </si>
  <si>
    <t>ΔΗΜΟΤΙΚΗ ΕΠΙΧΕΙΡΗΣΗ ΥΔΡΕΥΣΗΣ - ΑΠΟΧΕΤΕΥΣΗΣ (Δ.Ε.Υ.Α.) ΔΗΜΟΥ ΚΙΛΚΙΣ</t>
  </si>
  <si>
    <t>ΔΗΜΟΤΙΚΗ ΕΠΙΧΕΙΡΗΣΗ ΥΔΡΕΥΣΗΣ - ΑΠΟΧΕΤΕΥΣΗΣ (Δ.Ε.Υ.Α.) ΔΗΜΟΥ ΚΑΣΤΟΡΙΑΣ</t>
  </si>
  <si>
    <t>ΔΗΜΟΤΙΚΗ ΕΠΙΧΕΙΡΗΣΗ ΥΔΡΕΥΣΗΣ - ΑΠΟΧΕΤΕΥΣΗΣ (Δ.Ε.Υ.Α.) ΔΗΜΟΥ ΚΑΛΑΜΑΤΑΣ</t>
  </si>
  <si>
    <t>ΔΗΜΟΤΙΚΗ ΕΠΙΧΕΙΡΗΣΗ ΥΔΡΕΥΣΗΣ - ΑΠΟΧΕΤΕΥΣΗΣ (Δ.Ε.Υ.Α.) ΔΗΜΟΥ ΙΩΑΝΝΙΤΩΝ</t>
  </si>
  <si>
    <t>ΔΗΜΟΤΙΚΗ ΕΠΙΧΕΙΡΗΣΗ ΥΔΡΕΥΣΗΣ - ΑΠΟΧΕΤΕΥΣΗΣ (Δ.Ε.Υ.Α.) ΔΗΜΟΥ ΗΡΑΚΛΕΙΑΣ</t>
  </si>
  <si>
    <t>ΔΗΜΟΤΙΚΗ ΕΠΙΧΕΙΡΗΣΗ ΥΔΡΕΥΣΗΣ - ΑΠΟΧΕΤΕΥΣΗΣ (Δ.Ε.Υ.Α.) ΔΗΜΟΥ ΗΓΟΥΜΕΝΙΤΣΑΣ</t>
  </si>
  <si>
    <t>ΔΗΜΟΤΙΚΗ ΕΠΙΧΕΙΡΗΣΗ ΥΔΡΕΥΣΗΣ - ΑΠΟΧΕΤΕΥΣΗΣ (Δ.Ε.Υ.Α.) ΔΗΜΟΥ ΖΑΧΑΡΩΣ</t>
  </si>
  <si>
    <t>ΔΗΜΟΤΙΚΗ ΕΠΙΧΕΙΡΗΣΗ ΥΔΡΕΥΣΗΣ - ΑΠΟΧΕΤΕΥΣΗΣ (Δ.Ε.Υ.Α.) ΔΗΜΟΥ ΕΟΡΔΑΙΑΣ</t>
  </si>
  <si>
    <t>ΔΗΜΟΤΙΚΗ ΕΠΙΧΕΙΡΗΣΗ ΥΔΡΕΥΣΗΣ - ΑΠΟΧΕΤΕΥΣΗΣ (Δ.Ε.Υ.Α.) ΔΗΜΟΥ ΕΔΕΣΣΑΣ</t>
  </si>
  <si>
    <t>ΔΗΜΟΤΙΚΗ ΕΠΙΧΕΙΡΗΣΗ ΥΔΡΕΥΣΗΣ - ΑΠΟΧΕΤΕΥΣΗΣ (Δ.Ε.Υ.Α.) ΔΗΜΟΥ ΔΡΑΜΑΣ</t>
  </si>
  <si>
    <t>ΔΗΜΟΤΙΚΗ ΕΠΙΧΕΙΡΗΣΗ ΥΔΡΕΥΣΗΣ - ΑΠΟΧΕΤΕΥΣΗΣ (Δ.Ε.Υ.Α.) ΔΗΜΟΥ ΑΡΤΑΙΩΝ</t>
  </si>
  <si>
    <t>ΔΗΜΟΤΙΚΗ ΕΠΙΧΕΙΡΗΣΗ ΥΔΡΕΥΣΗΣ - ΑΠΟΧΕΤΕΥΣΗΣ (Δ.Ε.Υ.Α.) ΔΗΜΟΥ ΑΛΜΥΡΟΥ</t>
  </si>
  <si>
    <t>ΔΗΜΟΤΙΚΗ ΕΠΙΧΕΙΡΗΣΗ ΥΔΡΕΥΣΗΣ - ΑΠΟΧΕΤΕΥΣΗΣ (Δ.Ε.Υ.Α.) ΔΗΜΟΥ ΑΓΡΙΝΙΟΥ</t>
  </si>
  <si>
    <t>ΔΗΜΟΤΙΚΗ ΕΠΙΧΕΙΡΗΣΗ ΥΔΡΕΥΣΗΣ - ΑΠΟΧΕΤΕΥΣΗΣ (Δ.Ε.Υ.Α.) ΔΗΜΟΥ ΑΒΔΗΡΩΝ</t>
  </si>
  <si>
    <t>ΔΗΜΟΤΙΚΗ ΕΠΙΧΕΙΡΗΣΗ ΥΔΡΕΥΣΗΣ - ΑΠΟΧΕΤΕΥΣΗΣ (Δ.Ε.Υ.Α.) ΓΡΕΒΕΝΩΝ</t>
  </si>
  <si>
    <t>ΔΗΜΟΤΙΚΗ ΕΠΙΧΕΙΡΗΣΗ ΥΔΡΕΥΣΗΣ - ΑΠΟΧΕΤΕΥΣΗΣ - ΤΗΛΕΘΕΡΜΑΝΣΗΣ (Δ.Ε.Υ.Α.ΤΗΛ.) ΔΗΜΟΥ ΛΑΥΡΕΩΤΙΚΗΣ</t>
  </si>
  <si>
    <t>ΔΗΜΟΤΙΚΗ ΕΠΙΧΕΙΡΗΣΗ ΤΗΛΕΟΡΑΣΗΣ ΔΗΜΟΥ ΑΣΠΡΟΠΥΡΓΟΥ - ATTICA TV</t>
  </si>
  <si>
    <t>ΔΗΜΟΤΙΚΗ ΕΠΙΧΕΙΡΗΣΗ ΤΗΛΕΘΕΡΜΑΝΣΗΣ ΠΤΟΛΕΜΑΙΔΑΣ ΔΗΜΟΥ ΕΟΡΔΑΙΑΣ</t>
  </si>
  <si>
    <t>ΔΗΜΟΤΙΚΗ ΕΠΙΧΕΙΡΗΣΗ ΤΗΛΕΘΕΡΜΑΝΣΗΣ ΕΥΡΥΤΕΡΗΣ ΠΕΡΙΟΧΗΣ ΑΜΥΝΤΑΙΟΥ (Δ.Ε.Τ.Ε.Π.Α)</t>
  </si>
  <si>
    <t>ΔΗΜΟΤΙΚΗ ΕΠΙΧΕΙΡΗΣΗ ΣΦΑΓΕΙΟΥ - ΕΛΑΙΟΤΡΙΒΕΙΟΥ ΝΗΣΟΥ ΤΗΝΟΥ</t>
  </si>
  <si>
    <t>ΔΗΜΟΤΙΚΗ ΕΠΙΧΕΙΡΗΣΗ ΣΥΓΚΟΙΝΩΝΙΩΝ "ΡΟΔΑ"</t>
  </si>
  <si>
    <t>ΔΗΜΟΤΙΚΗ ΕΠΙΧΕΙΡΗΣΗ ΡΑΔΙΟΦΩΝΟΥ ΚΑΙ ΤΗΛΕΟΡΑΣΗΣ ΠΟΛΥΓΥΡΟΥ</t>
  </si>
  <si>
    <t>ΔΗΜΟΤΙΚΗ ΕΠΙΧΕΙΡΗΣΗ ΡΑΔΙΟΦΩΝΙΑΣ ΗΡΑΚΛΕΙΟΥ ΑΤΤΙΚΗΣ "ΕΠΙΚΟΙΝΩΝΙΑ 94FM"</t>
  </si>
  <si>
    <t>ΔΗΜΟΤΙΚΗ ΕΠΙΧΕΙΡΗΣΗ ΡΑΔΙΟΦΩΝΙΑΣ (Δ.Ε.ΡΑ.) ΔΗΜΟΥ ΑΘΗΝΑΙΩΝ "ΑΘΗΝΑ 984 FM"</t>
  </si>
  <si>
    <t>ΔΗΜΟΤΙΚΗ ΕΠΙΧΕΙΡΗΣΗ ΡΑΔΙΟΤΗΛΕΟΡΑΣΗΣ ΟΡΕΣΤΙΑΔΑΣ</t>
  </si>
  <si>
    <t>ΔΗΜΟΤΙΚΗ ΕΠΙΧΕΙΡΗΣΗ ΠΥΡΓΟΥ Α.Ε. ΟΤΑ</t>
  </si>
  <si>
    <t>ΔΗΜΟΤΙΚΗ ΕΠΙΧΕΙΡΗΣΗ ΠΟΛΙΤΙΣΜΟΥ, ΤΟΥΡΙΣΜΟΥ ΚΑΙ ΑΝΑΠΤΥΞΗΣ ΗΡΑΚΛΕΙΟΥ - ΑΝΩΝΥΜΗ ΕΤΑΙΡΕΙΑ ΟΤΑ (Δ.Ε.Π.Τ.Α.Η. Α.Ε.)</t>
  </si>
  <si>
    <t>ΔΗΜΟΤΙΚΗ ΕΠΙΧΕΙΡΗΣΗ ΠΛΗΡΟΦΟΡΗΣΗΣ ΚΑΙ ΕΠΙΚΟΙΝΩΝΙΑΣ ΔΗΜΟΥ ΤΡΙΠΟΛΗΣ</t>
  </si>
  <si>
    <t>ΔΗΜΟΤΙΚΗ ΕΠΙΧΕΙΡΗΣΗ ΠΛΗΡΟΦΟΡΗΣΗΣ ΚΑΙ ΕΝΗΜΕΡΩΣΗΣ ΙΩΑΝΝΙΝΩΝ</t>
  </si>
  <si>
    <t>ΔΗΜΟΤΙΚΗ ΕΠΙΧΕΙΡΗΣΗ ΠΛΗΡΟΦΟΡΗΣΗΣ ΘΕΑΜΑΤΟΣ ΚΑΙ ΕΠΙΚΟΙΝΩΝΙΑΣ ΔΗΜΟΥ ΞΑΝΘΗΣ</t>
  </si>
  <si>
    <t>ΔΗΜΟΤΙΚΗ ΕΠΙΧΕΙΡΗΣΗ ΠΑΡΑΓΩΓΗΣ ΚΑΙ ΕΜΠΟΡΙΑΣ ΟΡΓΑΝΟΧΟΥΜΙΚΩΝ ΛΙΠΑΣΜΑΤΩΝ ΑΝΩΝΥΜΗ ΕΤΑΙΡΕΙΑ (Δ.Ε.Μ. Α.Ε.)</t>
  </si>
  <si>
    <t>ΔΗΜΟΤΙΚΗ ΕΠΙΧΕΙΡΗΣΗ ΛΙΜΝΗΣ ΙΩΑΝΝΙΝΩΝ Α.Ε.</t>
  </si>
  <si>
    <t>ΔΗΜΟΤΙΚΗ ΕΠΙΧΕΙΡΗΣΗ ΚΟΙΝΩΦΕΛΟΥΣ ΕΡΓΟΥ ΓΡΕΒΕΝΩΝ (Δ.Ε.Κ.Ε.Γ.)</t>
  </si>
  <si>
    <t>ΔΗΜΟΤΙΚΗ ΕΠΙΧΕΙΡΗΣΗ ΚΟΙΝΩΝΙΚΗΣ ΠΟΛΙΤΙΣΤΙΚΗΣ ΚΑΙ ΤΟΥΡΙΣΤΙΚΗΣ ΑΝΑΠΤΥΞΗΣ ΔΡΑΜΑΣ</t>
  </si>
  <si>
    <t>ΔΗΜΟΤΙΚΗ ΕΠΙΧΕΙΡΗΣΗ ΚΑΤΑΣΚΕΥΗΣ ΤΕΧΝΙΚΩΝ ΕΡΓΩΝ (Δ.Ε.Κ.Τ.Ε.) ΙΛΙΟΥ</t>
  </si>
  <si>
    <t>ΔΗΜΟΤΙΚΗ ΕΠΙΧΕΙΡΗΣΗ ΕΠΙΚΟΙΝΩΝΙΑΣ ΚΑΙ ΕΝΗΜΕΡΩΣΗΣ ΠΡΕΒΕΖΑΣ</t>
  </si>
  <si>
    <t>ΔΗΜΟΤΙΚΗ ΕΠΙΧΕΙΡΗΣΗ ΕΠΙΚΟΙΝΩΝΙΑΣ ΕΝΗΜΕΡΩΣΗΣ ΔΗΜΟΥ ΚΑΤΕΡΙΝΗΣ</t>
  </si>
  <si>
    <t>ΔΗΜΟΤΙΚΗ ΕΠΙΧΕΙΡΗΣΗ ΕΝΕΡΓΟΥ ΠΟΛΕΟΔΟΜΙΑΣ ΚΟΖΑΝΗΣ - Δ.ΕΠ.Ε.ΠΟ.Κ. Α.Ε.</t>
  </si>
  <si>
    <t>ΔΗΜΟΤΙΚΗ ΕΠΙΧΕΙΡΗΣΗ ΑΞΙΟΠΟΙΗΣΗΣ ΑΚΙΝΗΤΗΣ ΠΕΡΙΟΥΣΙΑΣ ΔΗΜΟΥ ΡΑΦΗΝΑΣ - ΠΙΚΕΡΜΙΟΥ ΜΟΝΟΜΕΤΟΧΙΚΗ ΑΝΩΝΥΜΗ ΕΤΑΙΡΙΑ (Δ.Ε.Α.Α.Π. Α.Ε.)</t>
  </si>
  <si>
    <t>ΔΗΜΟΤΙΚΗ ΕΠΙΧΕΙΡΗΣΗ ΑΝΑΠΤΥΞΗΣ ΔΗΜΟΥ ΦΑΙΣΤΟΥ ΑΝΩΝΥΜΗ ΕΤΑΙΡΕΙΑ (ΑΝΑΠΤΥΞΙΑΚΗ ΜΕΣΣΑΡΑΣ ΑΕ)</t>
  </si>
  <si>
    <t>ΔΗΜΟΤΙΚΗ ΕΠΙΧΕΙΡΗΣΗ ΑΝΑΠΤΥΞΗΣ ΔΗΜΟΥ ΒΥΡΩΝΑ - ΑΝΩΝΥΜΗ ΕΤΑΙΡΕΙΑ OTA</t>
  </si>
  <si>
    <t>ΔΗΜΟΤΙΚΗ ΕΜΠΟΡΙΚΗ ΚΑΙ ΤΟΥΡΙΣΤΙΚΗ ΕΠΙΧΕΙΡΗΣΗ ΚΑΛΑΜΑΡΙΑΣ - ΑΝΩΝΥΜΗ ΕΤΑΙΡΕΙΑ ΟΤΑ</t>
  </si>
  <si>
    <t>ΔΗΜΟΤΙΚΗ ΒΙΒΛΙΟΘΗΚΗ ΣΕΡΡΩΝ</t>
  </si>
  <si>
    <t>ΔΗΜΟΤΙΚΗ ΒΙΒΛΙΟΘΗΚΗ ΓΕΩΡΓΙΟΥ ΚΑΙ ΑΙΚΑΤΕΡΙΝΗΣ ΚΑΒΟΥΝΗ ΔΗΜΟΥ ΘΕΡΜΑΙΚΟΥ</t>
  </si>
  <si>
    <t>ΔΗΜΟΤΙΚΗ ΒΙΒΛΙΟΘΗΚΗ ΑΓΙΑΣ ΠΑΡΑΣΚΕΥΗΣ - ΜΟΥΣΕΙΟ "ΑΛΕΚΟΣ ΚΟΝΤΟΠΟΥΛΟΣ"</t>
  </si>
  <si>
    <t>ΔΗΜΟΤΙΚΗ ΒΙΒΛΙΟΘΗΚΗ - ΠΟΛΙΤΙΣΤΙΚΟΣ ΟΡΓΑΝΙΣΜΟΣ ΔΗΜΟΥ ΠΑΤΡΕΩΝ</t>
  </si>
  <si>
    <t>ΔΗΜΟΤΙΚΗ ΑΝΩΝΥΜΗ ΕΤΑΙΡΕΙΑ ΤΕΛΕΤΩΝ ΝΕΑΠΟΛΗΣ (ΕΤΕΝ Α.Ε. ΟΤΑ)</t>
  </si>
  <si>
    <t>ΔΗΜΟΤΙΚΗ ΑΝΩΝΥΜΗ ΕΤΑΙΡΕΙΑ ΠΑΡΑΓΩΓΗΣ ΑΔΡΑΝΩΝ ΥΛΙΚΩΝ ΚΑΙ ΑΞΙΟΠΟΙΗΣΗΣ ΤΗΣ ΠΕΡΙΟΥΣΙΑΣ ΤΟΥ ΔΗΜΟΥ ΚΑΣΤΟΡΙΑΣ «ΜΑΚΕΔΝΟΣ Α.Ε.»</t>
  </si>
  <si>
    <t>ΔΗΜΟΤΙΚΗ ΑΝΩΝΥΜΗ ΕΤΑΙΡΕΙΑ ΚΟΡΙΝΘΙΩΝ (Δ.Α.Ε.Κ.)</t>
  </si>
  <si>
    <t>ΔΗΜΟΤΙΚΗ ΑΝΩΝΥΜΗ ΕΤΑΙΡΕΙΑ ΕΚΜΕΤΑΛΛΕΥΣΗΣ ΠΕΡΙΟΥΣΙΑΣ ΧΑΛΚΙΔΑΣ (Δ.Α.Ε.ΠΕ.Χ.)</t>
  </si>
  <si>
    <t>ΔΗΜΟΤΙΚΗ ΑΝΩΝΥΜΗ ΕΤΑΙΡΕΙΑ ΔΗΜΟΥ ΠΡΕΒΕΖΑΣ</t>
  </si>
  <si>
    <t>ΔΗΜΟΤΙΚΗ ΑΝΩΝΥΜΗ ΕΤΑΙΡΕΙΑ ΑΞΙΟΠΟΙΗΣΗΣ ΚΑΙ ΕΚΜΕΤΑΛΛΕΥΣΗΣ ΤΟΥΡΙΣΤΙΚΩΝ ΕΓΚΑΤΑΣΤΑΣΕΩΝ ΟΤΑ ΠΛΑΤΑΝΙΑ (ΔΙΚΤΥΝΝΑ - ΚΟΛΥΜΒΑΡΙ ΤΟΥΡΙΣΤΙΚΗ Α.Ε.)</t>
  </si>
  <si>
    <t>ΔΗΜΟΤΙΚΗ ΑΝΩΝΥΜΗ ΕΤΑΙΡΕΙΑ ΑΚΙΝΗΤΩΝ ΛΑΥΡΕΩΤΙΚΗΣ (Δ.ΑΝ.ΕΤ.Α.Λ.)</t>
  </si>
  <si>
    <t>ΔΗΜΟΤΙΚΗ ΑΝΩΝΥΜΗ ΕΤΑΙΡΕΙΑ ΑΚΙΝΗΤΩΝ ΙΩΑΝΝΙΝΩΝ (ΔΗ.ΑΝ.ΕΤ.Α.Ι.)</t>
  </si>
  <si>
    <t>ΔΗΜΟΤΙΚΗ ΑΝΩΝΥΜΗ ΕΤΑΙΡΕΙΑ ΑΚΙΝΗΤΩΝ ΑΜΑΛΙΑΔΑΣ</t>
  </si>
  <si>
    <t>ΔΗΜΟΤΙΚΗ ΑΝΩΝΥΜΗ ΕΤΑΙΡΕΙΑ ΑΓΙΟΥ ΝΙΚΟΛΑΟΥ (Δ.Α.Ε.Α.Ν.)</t>
  </si>
  <si>
    <t>ΔΗΜΟΤΙΚΗ EΠΙΧΕΙΡΗΣΗ ΥΔΡΕΥΣΗΣ ΑΠΟΧΕΤΕΥΣΗΣ ΒΟΡΕΙΟΥ ΑΞΟΝΑ ΝΟΜΟΥ ΧΑΝΙΩΝ (Δ.Ε.Υ.Α.Β.Α.)</t>
  </si>
  <si>
    <t>ΔΗΜΟΤΙΚΕΣ ΤΟΥΡΙΣΤΙΚΕΣ ΕΠΙΧΕΙΡΗΣΕΙΣ ΝΙΣΥΡΟΥ Α.Ε. (ΔΗ.ΤΟΥΡ.Ε.Ν.)</t>
  </si>
  <si>
    <t>ΔΗΜΟΤΙΚΕΣ ΠΟΛΙΤΙΣΤΙΚΕΣ, ΠΕΡΙΒΑΛΛΟΝΤΙΚΕΣ, ΑΘΛΗΤΙΚΕΣ, ΚΟΙΝΩΝΙΚΕΣ, ΥΠΗΡΕΣΙΕΣ ΤΟΥ ΔΗΜΟΥ ΘΕΡΜΑΙΚΟΥ (ΔΗ.Π.Π.Α.Κ.Υ.Θ.)</t>
  </si>
  <si>
    <t>ΔΗΜΟΤΙΚΕΣ ΕΠΙΧΕΙΡΗΣΕΙΣ ΡΟΔΟΥ - ΜΟΝΟΜΕΤΟΧΙΚΗ ΑΝΩΝΥΜΗ ΕΤΑΙΡΕΙΑ</t>
  </si>
  <si>
    <t>ΔΗΜΟΤΙΚΑ ΠΑΡΚΙΝΓΚ ΔΗΜΟΥ ΚΑΤΕΡΙΝΗΣ ΚΟΙΝΗ ΑΝΩΝΥΜΗ ΕΤΑΙΡΕΙΑ ΟΤΑ</t>
  </si>
  <si>
    <t>ΔΗΜΟΣΥΝΕΤΑΙΡΙΣΤΙΚΗ ΙΧΘΥΟΤΡΟΦΙΚΗ ΕΤΑΙΡΕΙΑ ΛΕΧΑΙΝΩΝ "ΚΟΤΥΧΙ Α.Ε."</t>
  </si>
  <si>
    <t>ΔΗΜΟΣΥΝΕΤΑΙΡΙΣΤΙΚΗ ΕΤΑΙΡΙΑ ΨΥΚΤΙΚΗΣ ΠΡΟΣΤΑΣΙΑΣ - ΕΜΠΟΡΙΑΣ ΚΑΙ ΔΙΑΚΙΝΗΣΗΣ ΤΩΝ ΑΓΡΟΤΙΚΩΝ ΠΡΟΙΟΝΤΩΝ ΦΥΤΙΚΗΣ ΚΑΙ ΖΩΙΚΗΣ ΠΡΟΕΛΕΥΣΗΣ Ν. ΛΕΣΒΟΥ Α.Ε. (ΔΗΜΟΣΥΝΕΤΑΙΡΙΣΤΙΚΗ ΑΓΡΟΤΙΚΗ Α.Ε.)</t>
  </si>
  <si>
    <t>ΔΗΜΟΣΥΝΕΤΑΙΡΙΣΤΙΚΗ ΕΒΡΟΣ Α.Ε.</t>
  </si>
  <si>
    <t>ΔΗΜΟΣ</t>
  </si>
  <si>
    <t>ΔΗΜΟΣ ΧΑΛΚΗΣ</t>
  </si>
  <si>
    <t>ΔΗΜΟΣ ΦΟΥΡΝΩΝ ΚΟΡΣΕΩΝ</t>
  </si>
  <si>
    <t>ΔΗΜΟΣ ΦΟΛΕΓΑΝΔΡΟΥ</t>
  </si>
  <si>
    <t>ΔΗΜΟΣ ΣΤΥΛΙΔΑΣ</t>
  </si>
  <si>
    <t>ΔΗΜΟΣ ΣΟΥΛΙΟΥ</t>
  </si>
  <si>
    <t>ΔΗΜΟΣ ΣΙΚΙΝΟΥ</t>
  </si>
  <si>
    <t>ΔΗΜΟΣ ΣΕΡΙΦΟΥ</t>
  </si>
  <si>
    <t>ΔΗΜΟΣ ΣΑΜΟΘΡΑΚΗΣ</t>
  </si>
  <si>
    <t>ΔΗΜΟΣ ΣΑΜΗΣ</t>
  </si>
  <si>
    <t>ΔΗΜΟΣ ΟΡΧΟΜΕΝΟΥ</t>
  </si>
  <si>
    <t>ΔΗΜΟΣ ΟΙΝΟΥΣΣΩΝ</t>
  </si>
  <si>
    <t>ΔΗΜΟΣ ΝΕΑΣ ΦΙΛΑΔΕΛΦΕΙΑΣ- ΝΕΑΣ ΧΑΛΚΗΔΟΝΑΣ</t>
  </si>
  <si>
    <t>ΔΗΜΟΣ ΜΕΓΙΣΤΗΣ</t>
  </si>
  <si>
    <t>ΔΗΜΟΣ ΛΗΞΟΥΡΙΟΥ</t>
  </si>
  <si>
    <t>ΔΗΜΟΣ ΛΕΙΨΩΝ</t>
  </si>
  <si>
    <t>ΔΗΜΟΣ ΚΙΜΩΛΟΥ</t>
  </si>
  <si>
    <t>ΔΗΜΟΣ ΚΑΤΩ ΝΕΥΡΟΚΟΠΙΟΥ</t>
  </si>
  <si>
    <t>ΔΗΜΟΣ ΗΡΩΙΚΗΣ ΝΗΣΟΥ ΨΑΡΩΝ</t>
  </si>
  <si>
    <t>ΔΗΜΟΣ ΔΥΤΙΚΗΣ ΣΑΜΟΥ</t>
  </si>
  <si>
    <t>ΔΗΜΟΣ ΔΥΤΙΚΗΣ ΜΑΝΗΣ</t>
  </si>
  <si>
    <t>ΔΗΜΟΣ ΓΑΥΔΟΥ</t>
  </si>
  <si>
    <t>ΔΗΜΟΣ ΒΟΡΕΙΑΣ ΚΕΡΚΥΡΑΣ</t>
  </si>
  <si>
    <t>ΔΗΜΟΣ ΒΕΛΒΕΝΤΟΥ</t>
  </si>
  <si>
    <t>ΔΗΜΟΣ ΑΝΑΦΗΣ</t>
  </si>
  <si>
    <t>ΔΗΜΟΣ ΑΜΦΙΚΛΕΙΑΣ-ΕΛΑΤΕΙΑΣ</t>
  </si>
  <si>
    <t>ΔΗΜΟΣ ΑΙΓΑΛΕΩ</t>
  </si>
  <si>
    <t>ΔΗΜΟΣ ΑΘΗΝΑΙΩΝ ΑΝΩΝΥΜΗ ΑΝΑΠΤΥΞΙΑΚΗ ΕΤΑΙΡΕΙΑ ΜΗΧΑΝΟΓΡΑΦΗΣΗΣ ΚΑΙ ΕΠΙΧΕΙΡΗΣΙΑΚΩΝ ΜΟΝΑΔΩΝ Ο.Τ.Α. (ΔΑΕΜ Α.Ε.)</t>
  </si>
  <si>
    <t>ΔΗΜΟΣ ΑΓΡΑΦΩΝ</t>
  </si>
  <si>
    <t>ΔΗΜΟΣ ΑΓΚΙΣΤΡΙΟΥ</t>
  </si>
  <si>
    <t>ΔΗΜΟΣ ΑΓΙΩΝ ΑΝΑΡΓΥΡΩΝ-ΚΑΜΑΤΕΡΟΥ</t>
  </si>
  <si>
    <t>ΔΗΜΟΣ ΑΓΙΟΥ ΕΥΣΤΡΑΤΙΟΥ</t>
  </si>
  <si>
    <t>ΔΗΜΟΣ ΑΓΑΘΟΝΗΣΙΟΥ</t>
  </si>
  <si>
    <t>ΔΗ.ΠΕ.ΘΕ. ΡΟΥΜΕΛΗΣ - ΚΟΙΝΩΦΕΛΗΣ ΕΠΙΧΕΙΡΗΣΗ ΔΗΜΟΥ ΛΑΜΙΕΩΝ</t>
  </si>
  <si>
    <t>ΔΗ.ΠΕ.ΘΕ. ΚΟΖΑΝΗΣ - ΚΟΙΝΩΦΕΛΗΣ ΕΠΙΧΕΙΡΗΣΗ</t>
  </si>
  <si>
    <t>ΔΕΛΗΧΕΙΟ ΙΔΡΥΜΑ ΑΝΤΩΝΙΟΥ &amp; ΕΥΑΓΓΕΛΙΑΣ ΔΕΛΗΧΑ</t>
  </si>
  <si>
    <t>Δ.Ε.Υ.Α. ΤΥΡΝΑΒΟΥ</t>
  </si>
  <si>
    <t>Δ.Ε.Υ.Α. ΟΡΕΣΤΙΑΔΑΣ</t>
  </si>
  <si>
    <t>Δ.Ε.Υ.Α. ΝΗΣΟΥ ΧΙΟΥ</t>
  </si>
  <si>
    <t>Δ.Ε.Υ.Α. ΝΕΣΤΟΥ</t>
  </si>
  <si>
    <t>Δ.Ε.Υ.Α. ΜΥΛΟΠΟΤΑΜΟΥ</t>
  </si>
  <si>
    <t>Δ.Ε.Υ.Α. ΔΗΜΟΥ ΙΕΡΑΣ ΠΟΛΗΣ ΜΕΣΟΛΟΓΓΙΟΥ</t>
  </si>
  <si>
    <t>Δ.Ε.Υ.Α ΡΕΘΥΜΝΗΣ</t>
  </si>
  <si>
    <t>Δ.Ε.Υ.Α ΠΑΤΡΩΝ</t>
  </si>
  <si>
    <t>Δ.Ε.Υ.Α ΔΗΜΟΥ ΚΑΒΑΛΑΣ</t>
  </si>
  <si>
    <t>Δ.Ε.Υ.Α ΔΗΜΟΥ ΒΟΛΒΗΣ</t>
  </si>
  <si>
    <t>ΓΚΟΛΦ ΔΗΜΟΥ ΓΛΥΦΑΔΑΣ ΜΟΝΟΜΕΤΟΧΙΚΗ ΔΗΜΟΤΙΚΗ ΑΝΩΝΥΜΗ ΕΤΑΙΡΕΙΑ</t>
  </si>
  <si>
    <t>ΓΗΡΟΚΟΜΕΙΟ ΚΕΡΚΥΡΑΣ</t>
  </si>
  <si>
    <t>ΓΗΡΟΚΟΜΕΙΟ "Ο ΑΓΙΟΣ ΝΕΚΤΑΡΙΟΣ ΤΗΣ ΣΤΟΡΓΗΣ ΚΑΙ ΤΗΣ ΑΓΑΠΗΣ"</t>
  </si>
  <si>
    <t>ΓΗΡΟΚΟΜΕΙΟ "Η ΑΓΙΑ ΕΛΕΝΗ" ΑΝΤΩΝΙΟΥ ΚΑΙ ΕΛΕΝΗΣ ΛΙΛΛΗ Η ΡΙΤΣΟΥ</t>
  </si>
  <si>
    <t>ΓΕΡΩΝΥΜΑΚΕΙΟ ΔΗΜΟΤΙΚΟ ΒΡΕΦΟΚΟΜΕΙΟ ΗΡΑΚΛΕΙΟΥ</t>
  </si>
  <si>
    <t>ΓΕΡΑΚΙΝΑ ΤΟΥΡΙΣΤΙΚΗ ΔΗΜΟΤΙΚΗ ΑΝΩΝΥΜΗ ΕΤΑΙΡΕΙΑ</t>
  </si>
  <si>
    <t>ΓΑΤΕΙΟ ΚΛΗΡΟΔΟΤΗΜΑ</t>
  </si>
  <si>
    <t>ΓΑΙΑ ΑΓΙΩΝ ΑΝΑΡΓΥΡΩΝ ΔΗΜΟΤΙΚΗ ΑΝΩΝΥΜΗ ΕΤΑΙΡΕΙΑ</t>
  </si>
  <si>
    <t>ΒΡΕΦΟΝΗΠΙΑΚΟΣ - ΠΑΙΔΙΚΟΣ ΣΤΑΘΜΟΣ ΙΔΡΥΜΑ ΕΠΑΜΕΙΝΩΝΔΑ ΒΟΣΥΝΙΩΤΗ</t>
  </si>
  <si>
    <t>ΒΙΟΤΕΧΝΙΚΟ ΠΑΡΚΟ ΚΑΒΑΛΑΣ Α.Ε.</t>
  </si>
  <si>
    <t>ΒΙΟΤΕΧΝΙΚΟ ΠΑΡΚΟ ΓΡΕΒΕΝΩΝ - ΑΝΩΝΥΜΗ ΕΤΑΙΡΕΙΑ (ΒΙΟ.ΠΑ.ΓΡΕ. Α.Ε)</t>
  </si>
  <si>
    <t>ΒΙΟΜΗΧΑΝΙΚΑ ΣΦΑΓΕΙΑ ΚΙΛΚΙΣ Α.Ε. - ΕΠΙΧΕΙΡΗΣΗ ΟΤΑ (ΣΦΑΓΕΙΑ ΚΙΛΚΙΣ Α.Ε.)</t>
  </si>
  <si>
    <t>ΒΙΟΜΗΧΑΝΙΚΑ ΣΦΑΓΕΙΑ - ΑΓΟΡΑ ΚΑΛΑΜΑΤΑΣ - ΑΝΩΝΥΜΗ ΕΤΑΙΡΕΙΑ ΟΤΑ (ΒΙ.ΣΦ.Α.ΚΑ. Α.Ε.)</t>
  </si>
  <si>
    <t>ΒΙΟΜΗΧΑΝΙΑ ΤΥΠΟΠΟΙΗΣΗΣ ΜΕΛΙΟΥ - ΑΝΩΝΥΜΗ ΕΤΑΙΡΕΙΑ (ΒΙ.ΜΕΛ. Α.Ε.)</t>
  </si>
  <si>
    <t>ΒΙΒΛΙΟΘΗΚΗ ΜΟΥΣΕΙΟ ΛΑΙΚΗΣ ΤΕΧΝΗΣ ΚΑΙ ΙΣΤΟΡΙΑΣ ΔΗΜΟΥ ΣΑΛΑΜΙΝΑΣ</t>
  </si>
  <si>
    <t>Β.Ε.Π.Ε. ΚΕΡΑΤΕΑΣ ΑΝΩΝΥΜΗ ΕΤΑΙΡΕΙΑ ΚΑΤΑΡΤΙΣΗΣ ΜΕΛΕΤΩΝ, ΠΟΛΕΟΔΟΜΗΣΗΣ ΚΑΙ ΤΕΧΝΙΚΩΝ ΜΕΛΕΤΩΝ ΕΡΓΩΝ ΥΠΟΔΟΜΗΣ</t>
  </si>
  <si>
    <t>ΑΧΑΙΑ Α.Ε. - ΑΝΑΠΤΥΞΙΑΚΗ ΑΝΩΝΥΜΗ ΕΤΑΙΡΕΙΑ ΟΤΑ</t>
  </si>
  <si>
    <t>ΑΥΤΟΚΙΝΗΤΟΔΡΟΜΙΟ ΣΕΡΡΩΝ Α.Ε. ΟΤΑ</t>
  </si>
  <si>
    <t>ΑΣΤΙΚΗ ΜΗ ΚΕΡΔΟΣΚΟΠΙΚΗ ΕΤΑΙΡΕΙΑ ΤΗΣ ΑΥΤΟΔΙΟΙΚΗΣΗΣ "ΠΑΡΕΜΒΑΣΗ"</t>
  </si>
  <si>
    <t>ΑΣΤΙΚΗ ΜΗ ΚΕΡΔΟΣΚΟΠΙΚΗ ΕΤΑΙΡΕΙΑ ΚΟΙΝΩΝΙΚΗΣ ΦΡΟΝΤΙΔΑΣ ΚΑΙ ΑΝΑΠΤΥΞΗΣ ΤΗΛΟΥ</t>
  </si>
  <si>
    <t>ΑΣΤΙΚΗ ΜΗ ΚΕΡΔΟΣΚΟΠΙΚΗ ΕΤΑΙΡΕΙΑ ΚΟΙΝΩΝΙΚΗΣ ΦΡΟΝΤΙΔΑΣ ΚΑΙ ΑΝΑΠΤΥΞΗΣ ΔΗΜΟΥ ΡΟΔΟΥ</t>
  </si>
  <si>
    <t>ΑΣΤΙΚΗ ΜΗ ΚΕΡΔΟΣΚΟΠΙΚΗ ΕΤΑΙΡΕΙΑ "ΚΕΝΤΡΟ ΚΟΙΝΩΝΙΚΗΣ ΣΤΗΡΙΞΗΣ"</t>
  </si>
  <si>
    <t>ΑΣΤΙΚΗ ΜΗ ΚΕΡΔΟΣΚΟΠΙΚΗ ΕΤΑΙΡΕΙΑ "ΓΑΛΗΝΟΣ"</t>
  </si>
  <si>
    <t>ΑΣΤΙΚΗ ΑΝΑΠΤΥΞΗ ΤΡΙΚΑΛΩΝ - ΔΗΜΟΤΙΚΗ ΑΝΩΝΥΜΗ ΕΤΑΙΡΕΙΑ</t>
  </si>
  <si>
    <t>ΑΡΧΕΙΟ - ΜΟΥΣΕΙΟ ΠΑΛΑΙΩΝ ΧΑΡΤΩΝ ΚΑΙ ΧΑΡΑΚΤΙΚΩΝ ΑΤΤΙΚΗΣ ΔΗΜΟΥ ΠΑΠΑΓΟΥ - ΧΟΛΑΡΓΟΥ</t>
  </si>
  <si>
    <t>ΑΡΤΑΙΩΝ ΔΗΜΟΤΙΚΗ ΑΝΩΝΥΜΗ ΕΤΑΙΡΙΑ ΟΤΑ</t>
  </si>
  <si>
    <t>ΑΡΙΣΤΟΤΕΛΕΙΟ ΠΝΕΥΜΑΤΙΚΟ ΚΕΝΤΡΟ ΔΗΜΟΥ ΑΡΙΣΤΟΤΕΛΗ</t>
  </si>
  <si>
    <t>ΑΡΙΣΤΟΔΙΚΟΣ ΔΗΜΟΥ ΣΑΡΩΝΙΚΟΥ</t>
  </si>
  <si>
    <t>ΑΡΓΩ ΤΟΥΡΙΣΤΙΚΗ - ΑΝΑΠΤΥΞΙΑΚΗ ΜΟΝΟΜΕΤΟΧΙΚΗ ΔΗΜΟΤΙΚΗ ΑΝΩΝΥΜΗ ΕΤΑΙΡΕΙΑ ΝΕΑΣ ΚΙΟΥ</t>
  </si>
  <si>
    <t>ΑΠΟΚΟΡΩΝΑΣ ΑΝΑΠΤΥΞΙΑΚΗ ΑΝΩΝΥΜΗ ΕΤΑΙΡΕΙΑ ΟΤΑ (ΑΠ.ΑΝ. Α.Ε.)</t>
  </si>
  <si>
    <t>ΑΠΟΚΕΝΤΡΩΜΕΝΗ ΔΙΟΙΚΗΣΗ</t>
  </si>
  <si>
    <t>ΑΞΙΟΠΟΙΗΣΗ ΤΟΥΡΙΣΤΙΚΩΝ ΑΚΙΝΗΤΩΝ ΔΗΜΟΥ ΑΡΙΣΤΟΤΕΛΗ - ΔΗΜΟΤΙΚΗ ΑΝΩΝΥΜΗ ΕΤΑΙΡΙΑ</t>
  </si>
  <si>
    <t>ΑΞΙΟΠΟΙΗΣΗ ΤΗΣ ΚΑΣΟΥ - ΔΗΜΟΤΙΚΗ ΑΝΩΝΥΜΗ ΕΤΑΙΡΕΙΑ (Α.ΚΑΣ.)</t>
  </si>
  <si>
    <t>ΑΞΙΟΠΟΙΗΣΗ ΚΑΙ ΑΝΑΔΕΙΞΗ ΚΕΝΤΡΙΚΟΥ ΠΗΛΙΟΥ ΚΑΙ ΕΥΡΥΤΕΡΗΣ ΠΕΡΙΟΧΗΣ - ΑΝΩΝΥΜΟΣ ΕΤΑΙΡΕΙΑ (ΚΕΝΤΑΥΡΩΝ ΟΡΟΣ Α.Ε.)</t>
  </si>
  <si>
    <t>ΑΞΙΟΠΟΙΗΣΗ ΔΗΜΟΤΙΚΗΣ ΠΕΡΙΟΥΣΙΑΣ ΑΛΙΜΟΥ - ΜΟΝΟΜΕΤΟΧΙΚΗ ΔΗΜΟΤΙΚΗ ΑΝΩΝΥΜΗ ΕΤΑΙΡΙΑ (Α.ΔΗ.Π.ΑΛ.)</t>
  </si>
  <si>
    <t>ΑΞΙΟΠΟΙΗΣΗ ΔΗΜΟΤΙΚΗΣ ΑΚΙΝΗΤΗΣ ΠΕΡΙΟΥΣΙΑΣ ΜΟΝΟΜΕΤΟΧΙΚΗ ΔΗΜΟΤΙΚΗ ΑΝΩΝΥΜΗ ΕΤΑΙΡΕΙΑ ΔΗΜΟΥ ΠΥΛΗΣ</t>
  </si>
  <si>
    <t>ΑΞΙΟΠΟΙΗΣΗ ΔΗΜΟΤΙΚΗΣ ΑΚΙΝΗΤΗΣ ΠΕΡΙΟΥΣΙΑΣ ΑΓΙΑΣ ΑΝΩΝΥΜΗ ΕΤΑΙΡΕΙΑ</t>
  </si>
  <si>
    <t>ΑΝΩΝΥΜΟΣ ΝΑΥΤΙΛΙΑΚΗ ΕΤΑΙΡΕΙΑ ΚΑΛΥΜΝΟΥ (Α.Ν.Ε.Κ.)</t>
  </si>
  <si>
    <t>ΑΝΩΝΥΜΗ ΜΟΝΟΜΕΤΟΧΙΚΗ ΕΤΑΙΡΕΙΑ ΔΙΑΧΕΙΡΙΣΗΣ ΑΚΙΝΗΤΩΝ ΔΗΜΟΥ ΜΕΤΣΟΒΟΥ</t>
  </si>
  <si>
    <t>ΑΝΩΝΥΜΗ ΜΟΝΟΜΕΤΟΧΙΚΗ ΕΤΑΙΡΕΙΑ ΔΙΑΧΕΙΡΙΣΗΣ ΑΚΙΝΗΤΩΝ ΔΗΜΟΥ ΓΑΛΑΤΣΙΟΥ</t>
  </si>
  <si>
    <t>ΑΝΩΝΥΜΗ ΜΙΚΤΗ ΤΕΧΝΙΚΗ ΕΤΑΙΡΕΙΑ ΚΟΙΝ. ΑΝΤΙΜΑΧΕΙΑΣ (Α.Τ.Ε.Κ.Α.) ΚΩ</t>
  </si>
  <si>
    <t>ΑΝΩΝΥΜΗ ΕΤΑΙΡΙΑ ΑΞΙΟΠΟΙΗΣΗΣ ΚΑΙ ΔΙΑΧΕΙΡΙΣΗΣ ΔΗΜΟΤΙΚΗΣ ΠΕΡΙΟΥΣΙΑΣ ΚΑΙ ΚΟΙΝΟΧΡΗΣΤΩΝ ΧΩΡΩΝ - "ΠΟΣΕΙΔΩΝ ΟΛΥΜΠΙΟΣ Α.Ε."</t>
  </si>
  <si>
    <t>ΑΝΩΝΥΜΗ ΕΤΑΙΡΕΙΑ ΡΑΔΙΟΦΩΝΟΥ ΑΜΑΛΙΑΔΑΣ - "ΡΑΔΙΟ ΑΜΑΛΙΑΔΑ Α.Ε."</t>
  </si>
  <si>
    <t>ΑΝΩΝΥΜΗ ΕΤΑΙΡΕΙΑ ΟΤΑ ΕΠΙΚΟΙΝΩΝΙΑΣ, ΔΙΑΦΗΜΙΣΗΣ ΚΑΙ ΕΚΜΕΤΑΛΛΕΥΣΗΣ ΔΗΜΟΤΙΚΩΝ ΧΩΡΩΝ ΤΟΥ ΔΗΜΟΥ ΚΗΦΙΣΙΑΣ (ΜΕΝΑΝΔΡΟΣ Α.Ε.)</t>
  </si>
  <si>
    <t>ΑΝΩΝΥΜΗ ΕΤΑΙΡΕΙΑ ΟΤΑ ΒΙΑΝΝΟΥ</t>
  </si>
  <si>
    <t>ΑΝΩΝΥΜΗ ΕΤΑΙΡΕΙΑ ΜΕΛΕΤΩΝ, ΔΙΟΙΚΗΣΗΣ ΚΑΙ ΔΙΑΧΕΙΡΙΣΗΣ ΑΝΑΠΤΥΞΙΑΚΩΝ ΠΡΟΓΡΑΜΜΑΤΩΝ ΚΑΙ ΕΡΓΩΝ Ν.Α.Α. - ΑΡΚΑΔΙΑ Α.Ε.</t>
  </si>
  <si>
    <t>ΑΝΩΝΥΜΗ ΕΤΑΙΡΕΙΑ ΙΑΜΑΤΙΚΩΝ ΛΟΥΤΡΩΝ ΝΕΑΣ ΑΠΟΛΛΩΝΙΑΣ - ΜΕΓΑΣ ΑΛΕΞΑΝΔΡΟΣ</t>
  </si>
  <si>
    <t>ΑΝΩΝΥΜΗ ΕΤΑΙΡΕΙΑ ΔΙΑΧΕΙΡΙΣΗΣ ΑΠΟΡΡΙΜΜΑΤΩΝ ΔΥΤΙΚΗΣ ΜΑΚΕΔΟΝΙΑΣ (ΔΙ.Α.ΔΥ.ΜΑ. Α.Ε.)</t>
  </si>
  <si>
    <t>ΑΝΩΝΥΜΗ ΕΤΑΙΡΕΙΑ ΔΙΑΧΕΙΡΙΣΗΣ ΑΞΙΟΠΟΙΗΣΗΣ ΥΔΑΤΙΝΟΥ ΔΥΝΑΜΙΚΟΥ ΤΕΧΝΗΤΗΣ ΛΙΜΝΗΣ ΠΡΑΜΟΡΙΤΣΑΣ (Δ.Υ.ΠΡΑ. ΑΕ)</t>
  </si>
  <si>
    <t>ΑΝΩΝΥΜΗ ΕΤΑΙΡΕΙΑ ΑΞΙΟΠΟΙΗΣΗΣ ΚΑΙ ΔΙΑΧΕΙΡΙΣΗΣ ΔΗΜΟΤΙΚΗΣ ΠΕΡΙΟΥΣΙΑΣ ΚΑΙ ΚΟΙΝΟΧΡΗΣΤΩΝ ΧΩΡΩΝ ΔΗΜΟΥ ΚΟΜΟΤΗΝΗΣ «ΝΕΣΤΟΡΑΣ ΤΣΑΝΑΚΛΗΣ»</t>
  </si>
  <si>
    <t>ΑΝΩΝΥΜΗ ΕΤΑΙΡΕΙΑ ΑΞΙΟΠΟΙΗΣΗΣ ΕΥΡΩΠΑΙΚΩΝ ΠΡΟΓΡΑΜΜΑΤΩΝ, ΚΑΤΑΡΤΙΣΗΣ, ΥΠΗΡΕΣΙΩΝ ΤΕΧΝΙΚΟΥ ΣΥΜΒΟΥΛΟΥ, ΠΕΡΙΒΑΛΛΟΝΤΟΣ ΚΑΙ ΠΟΛΙΤΙΣΜΟΥ ΔΗΜΟΥ ΔΙΟΝΥΣΟΥ - ΕΞΕΛΙΞΗ ΔΗΜΟΥ ΔΙΟΝΥΣΟΥ ΑΕ</t>
  </si>
  <si>
    <t>ΑΝΩΝΥΜΗ ΕΜΠΟΡΙΚΗ ΕΤΑΙΡΕΙΑ ΑΓΡΟΤΙΚΗΣ ΑΝΑΠΤΥΞΗΣ ΚΑΙ ΤΡΟΦΙΜΩΝ ΓΕΥΣΙΓΝΩΣΙΑ ΔΗΜΟΥ ΚΟΜΟΤΗΝΗΣ Α.Ε. (ΓΕΥΣΙΓΝΩΣΙΑ Α.Ε.)</t>
  </si>
  <si>
    <t>ΑΝΩΝΥΜΗ ΔΗΜΟΤΙΚΗ ΜΟΝΟΜΕΤΟΧΙΚΗ ΚΑΤΑΣΚΕΥΑΣΤΙΚΗ ΕΤΑΙΡΙΑ ΣΑΡΩΝΙΚΟΥ (ΑΔΜΚΕΣ Α.Ε.)</t>
  </si>
  <si>
    <t>ΑΝΘΟΚΟΜΙΚΗ ΕΚΘΕΣΗ ΔΗΜΟΥ ΚΗΦΙΣΙΑΣ</t>
  </si>
  <si>
    <t>ΑΝΑΤΟΛΙΚΗ Α.Ε-ΑΝΑΠΤΥΞΙΑΚΟΣ ΟΡΓΑΝΙΣΜΟΣ ΤΟΠΙΚΗΣ ΑΥΤΟΔΙΟΙΚΗΣΗΣ</t>
  </si>
  <si>
    <t>ΑΝΑΠΤΥΞΙΑΚΟΣ ΣΥΝΔΕΣΜΟΣ ΟΤΑ ΙΚΑΡΙΑΣ - ΦΟΥΡΝΩΝ</t>
  </si>
  <si>
    <t>ΑΝΑΠΤΥΞΙΑΚΟΣ ΣΥΝΔΕΣΜΟΣ ΛΑΥΡΕΩΤΙΚΗΣ</t>
  </si>
  <si>
    <t>ΑΝΑΠΤΥΞΙΑΚΟΣ ΣΥΝΔΕΣΜΟΣ ΔΥΤΙΚΗΣ ΑΘΗΝΑΣ (Α.Σ.Δ.Α.)</t>
  </si>
  <si>
    <t>ΑΝΑΠΤΥΞΙΑΚΟΣ ΣΥΝΔΕΣΜΟΣ ΔΗΜΩΝ ΤΡΟΙΖΗΝΙΑΣ ΚΑΙ ΠΟΡΟΥ ΝΟΜΟΥ ΑΤΤΙΚΗΣ</t>
  </si>
  <si>
    <t>ΑΝΑΠΤΥΞΙΑΚΟ ΚΕΝΤΡΟ ΟΡΕΙΝΟΥ ΜΥΛΟΠΟΤΑΜΟΥ ΚΑΙ ΜΑΛΕΒΙΖΙΟΥ - ΑΝΑΠΤΥΞΙΑΚΗ ΑΝΩΝΥΜΗ ΕΤΑΙΡΕΙΑ ΟΤΑ</t>
  </si>
  <si>
    <t>ΑΝΑΠΤΥΞΙΑΚΗ ΧΑΛΚΙΔΙΚΗΣ Α.Ε. - ΑΝΑΠΤΥΞΙΑΚΗ ΑΝΩΝΥΜΗ ΕΤΑΙΡΕΙΑ ΟΤΑ</t>
  </si>
  <si>
    <t>ΑΝΑΠΤΥΞΙΑΚΗ ΦΩΚΙΚΗ Α.Ε. - ΑΝΑΠΤΥΞΙΑΚΗ ΑΕ ΟΤΑ</t>
  </si>
  <si>
    <t>ΑΝΑΠΤΥΞΙΑΚΗ ΦΛΩΡΙΝΑΣ ΑΝΩΝΥΜΗ ΕΤΑΙΡΕΙΑ (ΑΝ.ΦΛΩ. Α.Ε.)</t>
  </si>
  <si>
    <t>ΑΝΑΠΤΥΞΙΑΚΗ ΦΘΙΩΤΙΔΑΣ - ΑΝΩΝΥΜΟΣ ΕΤΑΙΡΕΙΑ</t>
  </si>
  <si>
    <t>ΑΝΑΠΤΥΞΙΑΚΗ ΤΡΙΚΑΛΩΝ - ΑΝΑΠΤΥΞΙΑΚΗ ΑΝΩΝΥΜΗ ΕΤΑΙΡΕΙΑ ΟΤΑ (ΚΕΝΑΚΑΠ) Α.Ε</t>
  </si>
  <si>
    <t>ΑΝΑΠΤΥΞΙΑΚΗ ΡΟΔΟΠΗΣ - ΑΝΑΠΤΥΞΙΑΚΗ ΑΝΩΝΥΜΗ ΕΤΑΙΡΕΙΑ ΟΤΑ</t>
  </si>
  <si>
    <t>ΑΝΑΠΤΥΞΙΑΚΗ ΠΕΛΛΑΣ - ΑΝΑΠΤΥΞΙΑΚΗ Α.Ε. ΟΤΑ</t>
  </si>
  <si>
    <t>ΑΝΑΠΤΥΞΙΑΚΗ ΟΛΥΜΠΙΑΣ (ΑΝ.ΟΛ.) Α.Ε. - ΑΝΑΠΤΥΞΙΑΚΗ ΑΝΩΝΥΜΗ ΕΤΑΙΡΕΙΑ ΟΤΑ</t>
  </si>
  <si>
    <t>ΑΝΑΠΤΥΞΙΑΚΗ ΝΟΤΙΟΥ ΙΟΝΙΟΥ-ΑΝΑΠΤΥΞΙΑΚΗ ΑΝΩΝΥΜΗ ΕΤΑΙΡΙΑ Ο.Τ.Α</t>
  </si>
  <si>
    <t>ΑΝΑΠΤΥΞΙΑΚΗ ΝΟΤΙΟΥ ΗΠΕΙΡΟΥ - ΑΜΒΡΑΚΙΚΟΥ, ΑΝΑΠΤΥΞΙΑΚΗ Α.Ε. Ο.Τ.Α. (ΕΤΑΝΑΜ Α.Ε. Ο.Τ.Α.)</t>
  </si>
  <si>
    <t>ΑΝΑΠΤΥΞΙΑΚΗ ΝΟΜΟΥ ΘΕΣΣΑΛΟΝΙΚΗΣ Α.Ε. - ΑΝΑΠΤΥΞΙΑΚΟΣ ΟΡΓΑΝΙΣΜΟΣ ΤΟΠΙΚΗΣ ΑΥΤΟΔΙΟΙΚΗΣΗΣ (ΑΝΕΘ Α.Ο.Τ.Α.)</t>
  </si>
  <si>
    <t>ΑΝΑΠΤΥΞΙΑΚΗ ΝΟΜΟΥ ΗΜΑΘΙΑΣ Α.Ε. Α.Α.Ε. ΟΤΑ (ΑΝ.ΗΜΑ. Α.Ε.)</t>
  </si>
  <si>
    <t>ΑΝΑΠΤΥΞΙΑΚΗ ΝΟΜΟΥ ΑΡΓΟΛΙΔΑΣ - ΑΝΑΠΤΥΞΙΑΚΗ ΑΝΩΝΥΜΗ ΕΤΑΙΡΕΙΑ ΟΤΑ</t>
  </si>
  <si>
    <t>ΑΝΑΠΤΥΞΙΑΚΗ ΝΕΣΤΟΥ - ΑΝΑΠΤΥΞΙΑΚΗ ΑΝΩΝΥΜΗ ΕΤΑΙΡΙΑ ΟΤΑ</t>
  </si>
  <si>
    <t>ΑΝΑΠΤΥΞΙΑΚΗ ΜΟΝΟΜΕΤΟΧΙΚΗ ΔΗΜΟΤΙΚΗ ΑΝΩΝΥΜΗ ΕΤΑΙΡΙΑ ΛΕΣΒΟΥ</t>
  </si>
  <si>
    <t>ΑΝΑΠΤΥΞΙΑΚΗ ΜΕΣΣΗΝΙΑΣ - ΑΝΑΠΤΥΞΙΑΚΗ ΑΝΩΝΥΜΗ ΕΤΑΙΡΕΙΑ ΟΤΑ (ΑΝ.ΜΕΣ. Α.Ε)</t>
  </si>
  <si>
    <t>ΑΝΑΠΤΥΞΙΑΚΗ ΜΕΙΖΟΝΟΣ ΑΣΤΙΚΗΣ ΘΕΣΣΑΛΟΝΙΚΗΣ - ΑΝΑΠΤΥΞΙΑΚΟΣ ΟΡΓΑΝΙΣΜΟΣ ΤΟΠΙΚΗΣ ΑΥΤΟΔΙΟΙΚΗΣΗΣ</t>
  </si>
  <si>
    <t>ΑΝΑΠΤΥΞΙΑΚΗ ΛΑΣΙΘΙΟΥ - ΑΝΑΠΤΥΞΙΑΚΗ ΑΝΩΝΥΜΗ ΕΤΑΙΡΕΙΑ ΟΤΑ</t>
  </si>
  <si>
    <t>ΑΝΑΠΤΥΞΙΑΚΗ ΚΙΛΚΙΣ (ΑΝ.ΚΙ.) Α.Ε. - ΑΝΑΠΤΥΞΙΑΚΗ ΑΝΩΝΥΜΗ ΕΤΑΙΡΕΙΑ ΟΤΑ</t>
  </si>
  <si>
    <t>ΑΝΑΠΤΥΞΙΑΚΗ ΚΑΣΤΟΡΙΑΣ (ΑΝ.ΚΑΣ.) Α.Ε.</t>
  </si>
  <si>
    <t>ΑΝΑΠΤΥΞΙΑΚΗ ΚΑΡΔΙΤΣΑΣ Α.Ε. - ΑΝΑΠΤΥΞΙΑΚΗ ΑΝΩΝΥΜΗ ΕΤΑΙΡΕΙΑ ΟΤΑ</t>
  </si>
  <si>
    <t>ΑΝΑΠΤΥΞΙΑΚΗ ΚΑΒΑΛΑΣ - ΑΝΑΠΤΥΞΙΑΚΗ ΑΝΩΝΥΜΗ ΕΤΑΙΡΕΙΑ ΟΤΑ</t>
  </si>
  <si>
    <t>ΑΝΑΠΤΥΞΙΑΚΗ ΙΟΥ - ΑΝΑΠΤΥΞΙΑΚΗ ΑΝΩΝΥΜΗ ΕΤΑΙΡΕΙΑ ΟΤΑ (ΑΝΙ.ΑΕ.ΟΤΑ)</t>
  </si>
  <si>
    <t>ΑΝΑΠΤΥΞΙΑΚΗ ΙΟΝΙΩΝ ΝΗΣΩΝ Α.Ε. Ο.Τ.Α.</t>
  </si>
  <si>
    <t>ΑΝΑΠΤΥΞΙΑΚΗ ΗΡΑΚΛΕΙΟΥ Α.Ε. - ΑΝΑΠΤΥΞΙΑΚΗ ΑΝΩΝΥΜΗ ΕΤΑΙΡΕΙΑ ΟΤΑ</t>
  </si>
  <si>
    <t>ΑΝΑΠΤΥΞΙΑΚΗ ΗΠΕΙΡΟΥ Α.Ε. - ΑΝΑΠΤΥΞΙΑΚΗ ΑΝΩΝΥΜΗ ΕΤΑΙΡΕΙΑ ΟΤΑ - "ΗΠΕΙΡΟΣ Α.Ε."</t>
  </si>
  <si>
    <t>ΑΝΑΠΤΥΞΙΑΚΗ ΕΥΒΟΙΑΣ Α.Ε. (ΕΥΒΟΙΚΗ ΑΝΑΠΤΥΞΙΑΚΗ)</t>
  </si>
  <si>
    <t>ΑΝΑΠΤΥΞΙΑΚΗ ΕΤΑΙΡΙΑ ΕΒΡΟΥ Α.Ε.</t>
  </si>
  <si>
    <t>ΑΝΑΠΤΥΞΙΑΚΗ ΕΤΑΙΡΕΙΑ ΣΕΡΡΩΝ ΑΝΑΠΤΥΞΙΑΚΗ Α.Ε. Ο.Τ.Α. (ΑΝ.Ε.ΣΕΡ. Α.Ε.)</t>
  </si>
  <si>
    <t>ΑΝΑΠΤΥΞΙΑΚΗ ΕΤΑΙΡΕΙΑ ΠΕΡΙΦΕΡΕΙΑΣ ΝΟΤΙΟΥ ΑΙΓΑΙΟΥ - ΕΝΕΡΓΕΙΑΚΗ ΑΝΩΝΥΜΗ ΕΤΑΡΕΙΑ ΝΟΤΙΟΥ ΑΙΓΑΙΟΥ</t>
  </si>
  <si>
    <t>ΑΝΑΠΤΥΞΙΑΚΗ ΕΤΑΙΡΕΙΑ ΠΑΡΝΩΝΑ - ΑΝΩΝΥΜΗ ΕΤΑΙΡΕΙΑ ΟΤΑ</t>
  </si>
  <si>
    <t>ΑΝΑΠΤΥΞΙΑΚΗ ΕΤΑΙΡΕΙΑ ΝΟΜΟΥ ΛΑΡΙΣΑΣ - ΑΝΑΠΤΥΞΙΑΚΗ ΑΝΩΝΥΜΗ ΕΤΑΙΡΕΙΑ ΟΤΑ (Α.Ε.ΝΟ.Λ.)</t>
  </si>
  <si>
    <t>ΑΝΑΠΤΥΞΙΑΚΗ ΕΤΑΙΡΕΙΑ ΛΗΜΝΟΥ Α.Ε.</t>
  </si>
  <si>
    <t>ΑΝΑΠΤΥΞΙΑΚΗ ΕΤΑΙΡΕΙΑ ΚΥΚΛΑΔΩΝ - ΑΝΑΠΤΥΞΙΑΚΗ ΑΝΩΝΥΜΗ ΕΤΑΙΡΕΙΑ ΟΤΑ</t>
  </si>
  <si>
    <t>ΑΝΑΠΤΥΞΙΑΚΗ ΕΤΑΙΡΕΙΑ ΔΗΜΟΥ ΤΡΙΚΚΑΙΩΝ ΑΝΑΠΤΥΞΙΑΚΗ ΑΝΩΝΥΜΗ ΕΤΑΙΡΕΙΑ Ο.Τ.Α. (E-TRIKALA A.E.)</t>
  </si>
  <si>
    <t>ΑΝΑΠΤΥΞΙΑΚΗ ΕΤΑΙΡΕΙΑ ΔΗΜΟΥ ΚΑΤΕΡΙΝΗΣ ΚΑΙ ΔΗΜΟΥ ΠΑΡΑΛΙΑΣ ΑΝΩΝΥΜΗ ΕΤΑΙΡΙΑ (ΟΛΥΜΠΙΑΚΗ ΑΝΑΠΤΥΞΙΑΚΗ Α.Ε.)</t>
  </si>
  <si>
    <t>ΑΝΑΠΤΥΞΙΑΚΗ ΕΤΑΙΡΕΙΑ ΓΡΕΒΕΝΩΝ - ΑΝΑΠΤΥΞΙΑΚΗ ΑΝΩΝΥΜΗ ΕΤΑΙΡΕΙΑ ΟΤΑ</t>
  </si>
  <si>
    <t>ΑΝΑΠΤΥΞΙΑΚΗ ΕΤΑΙΡΕΙΑ ΒΟΛΟΥ Α.Ε. - ΑΝΑΠΤΥΞΙΑΚΗ ΑΝΩΝΥΜΗ ΕΤΑΙΡΕΙΑ</t>
  </si>
  <si>
    <t>ΑΝΑΠΤΥΞΙΑΚΗ ΔΩΔΕΚΑΝΗΣΟΥ - ΑΝΑΠΤΥΞΙΑΚΗ ΑΝΩΝΥΜΗ ΕΤΑΙΡΕΙΑ ΟΤΑ</t>
  </si>
  <si>
    <t>ΑΝΑΠΤΥΞΙΑΚΗ ΔΥΤΙΚΗΣ ΜΑΚΕΔΟΝΙΑΣ Α.Ε. - ΑΝΑΠΤΥΞΙΑΚΗ ΑΝΩΝΥΜΗ ΕΤΑΙΡΕΙΑ Ο.Τ.Α. (ΑΝ.ΚΟ. Α.Ε.)</t>
  </si>
  <si>
    <t>ΑΝΑΠΤΥΞΙΑΚΗ ΔΡΑΜΑΣ - ΑΝΑΠΤΥΞΙΑΚΗ ΑΝΩΝΥΜΗ ΕΤΑΙΡΕΙΑ ΟΤΑ</t>
  </si>
  <si>
    <t>ΑΝΑΠΤΥΞΙΑΚΗ ΔΙΑΔΗΜΟΤΙΚΗ ΕΤΑΙΡΕΙΑ ΨΗΦΙΑΚΕΣ ΠΟΛΕΙΣ ΚΕΝΤΡΙΚΗΣ ΕΛΛΑΔΑΣ - ΑΝΩΝΥΜΗ ΕΤΑΙΡΕΙΑ Ο.Τ.Α.</t>
  </si>
  <si>
    <t>ΑΝΑΠΤΥΞΙΑΚΗ ΔΗΜΟΥ ΚΥΘΗΡΩΝ - ΑΝΩΝΥΜΗ ΕΤΑΙΡΕΙΑ ΟΤΑ</t>
  </si>
  <si>
    <t>ΑΝΑΠΤΥΞΙΑΚΗ ΔΗΜΟΥ ΚΟΖΑΝΗΣ Α.Ε. ΑΝΑΠΤΥΞΙΑΚΗ ΑΝΩΝΥΜΗ ΕΤΑΙΡΕΙΑ ΟΤΑ</t>
  </si>
  <si>
    <t>ΑΝΑΠΤΥΞΙΑΚΗ ΓΟΥΒΩΝ - ΑΝΩΝΥΜΗ ΕΤΑΙΡΕΙΑ ΟΤΑ</t>
  </si>
  <si>
    <t>ΑΝΑΠΤΥΞΙΑΚΗ ΒΟΡΕΙΟΥ ΠΕΛΟΠΟΝΝΗΣΟΥ - ΑΝΑΠΤΥΞΙΑΚΗ ΑΝΩΝΥΜΗ ΕΤΑΙΡΕΙΑ ΟΤΑ</t>
  </si>
  <si>
    <t>ΑΝΑΠΤΥΞΙΑΚΗ ΑΝΩΝΥΜΗ ΕΤΑΙΡΙΑ ΒΟΡΕΙΟΔΥΤΙΚΗΣ ΘΕΣΣΑΛΟΝΙΚΗΣ (AN.A.Ε. A.E.)</t>
  </si>
  <si>
    <t>ΑΝΑΠΤΥΞΙΑΚΗ ΑΝΩΝΥΜΗ ΕΤΑΙΡΕΙΑ ΟΘΡΥΟΣ - ΑΝΑΠΤΥΞΙΑΚΗ ΑΕ ΟΤΑ</t>
  </si>
  <si>
    <t>ΑΝΑΠΤΥΞΙΑΚΗ ΑΝΩΝΥΜΗ ΕΤΑΙΡΕΙΑ ΔΙΑΧΕΙΡΙΣΗΣ ΑΠΟΡΡΙΜΜΑΤΩΝ ΑΝΑΤΟΛΙΚΗΣ ΜΑΚΕΔΟΝΙΑΣ - ΘΡΑΚΗΣ (ΔΙ.Α.Α.ΜΑ.Θ. Α.Α.Ε.)</t>
  </si>
  <si>
    <t>ΑΝΑΠΤΥΞΗ ΑΘΛΗΤΙΣΜΟΥ ΗΡΑΚΛΕΙΟΥ - ΑΝΩΝΥΜΗ ΕΤΑΙΡΕΙΑ ΟΤΑ (Α.Α.Η - Α.Ε Ο.Τ.Α.)</t>
  </si>
  <si>
    <t>ΑΝΑΓΚΑΣΤΙΚΟΣ ΣΥΝΔΕΣΜΟΣ ΔΙΑΧΕΙΡΙΣΗΣ ΣΤΕΡΕΩΝ ΑΠΟΒΛΗΤΩΝ ΔΙΑΧΕΙΡΙΣΤΙΚΗΣ ΕΝΟΤΗΤΑΣ ΠΕΡΙΦΕΡΕΙΑΣ ΗΠΕΙΡΟΥ</t>
  </si>
  <si>
    <t>ΑΝΑΓΚΑΣΤΙΚΟΣ ΣΥΝΔΕΣΜΟΣ ΔΙΑΧΕΙΡΙΣΗΣ ΣΤΕΡΕΩΝ ΑΠΟΒΛΗΤΩΝ 3ΗΣ Δ.Ε. Ν. ΑΙΤΩΛΟΑΚΑΡΝΑΝΙΑΣ</t>
  </si>
  <si>
    <t>ΑΝΑΓΚΑΣΤΙΚΟΣ ΣΥΝΔΕΣΜΟΣ ΔΙΑΧΕΙΡΙΣΗΣ ΣΤΕΡΕΩΝ ΑΠΟΒΛΗΤΩΝ 2ΗΣ Δ.Ε. ΝΟΜΟΥ ΑΧΑΙΑΣ</t>
  </si>
  <si>
    <t>ΑΝΑΓΚΑΣΤΙΚΟΣ ΣΥΝΔΕΣΜΟΣ ΔΙΑΧΕΙΡΙΣΗΣ ΣΤΕΡΕΩΝ ΑΠΟΒΛΗΤΩΝ 2ΗΣ Δ.Ε. Ν. ΑΙΤΩΛΟΑΚΑΡΝΑΝΙΑΣ</t>
  </si>
  <si>
    <t>ΑΜΙΓΗΣ ΕΠΙΧΕΙΡΗΣΗ ΠΕΡΙΦΕΡΕΙΑΣ ΔΥΤΙΚΗΣ ΜΑΚΕΔΟΝΙΑΣ "ΚΕΝΤΡΟ ΠΕΡΙΒΑΛΛΟΝΤΟΣ" ΚΕΠΕ</t>
  </si>
  <si>
    <t>ΑΜΑΡΙ ΜΟΝΟΠΡΟΣΩΠΗ ΑΝΩΝΥΜΗ ΕΤΑΙΡΕΙΑ Ο.Τ.Α.</t>
  </si>
  <si>
    <t>ΑΛΜΥΡΟΣ ΑΝΑΠΤΥΞΙΑΚΗ ΑΝΩΝΥΜΗ ΕΤΑΙΡΕΙΑ ΟΤΑ - ΑΛΜΥΡΟΣ ΑΕ ΟΤΑ</t>
  </si>
  <si>
    <t>ΑΛΙΕΥΤΙΚΗ ΤΟΥΡΙΣΤΙΚΗ ΕΠΙΧΕΙΡΗΣΗ ΚΑΤΑΡΡΑΚΤΗ Α.Ε.</t>
  </si>
  <si>
    <t>ΑΙΤΩΛΙΚΗ ΑΝΑΠΤΥΞΙΑΚΗ Α.Ε. Ο.Τ.Α (ΑΙΤΩΛΙΑ Α.Ε.)</t>
  </si>
  <si>
    <t>ΑΘΛΗΤΙΣΜΟΣ - ΠΟΛΙΤΙΣΜΟΣ - ΝΕΟΤΗΤΑ ΔΗΜΟΥ ΜΟΥΖΑΚΙΟΥ</t>
  </si>
  <si>
    <t>ΑΘΛΗΤΙΚΟΣ ΟΡΓΑΝΙΣΜΟΣ ΔΗΜΟΥ ΣΠΑΤΩΝ - ΑΡΤΕΜΙΔΟΣ "Η ΑΡΤΕΜΙΣ"</t>
  </si>
  <si>
    <t>ΑΘΛΗΤΙΚΟΣ ΟΡΓΑΝΙΣΜΟΣ ΔΗΜΟΥ ΣΠΑΡΤΗΣ</t>
  </si>
  <si>
    <t>ΑΘΛΗΤΙΚΟΣ ΟΡΓΑΝΙΣΜΟΣ ΔΗΜΟΥ ΚΑΣΣΑΝΔΡΑΣ (Α.Ο.Δ.Κ.)</t>
  </si>
  <si>
    <t>ΑΘΛΗΤΙΚΟΣ ΟΡΓΑΝΙΣΜΟΣ ΔΗΜΟΥ ΚΑΛΑΜΑΤΑΣ</t>
  </si>
  <si>
    <t>ΑΘΛΗΤΙΚΟΣ ΚΑΙ ΠΟΛΙΤΙΣΤΙΚΟΣ ΟΡΓΑΝΙΣΜΟΣ ΔΗΜΟΥ ΜΥΤΙΛΗΝΗΣ</t>
  </si>
  <si>
    <t>ΑΘΛΗΤΙΚΟΣ ΚΑΙ ΠΟΛΙΤΙΣΤΙΚΟΣ ΟΡΓΑΝΙΣΜΟΣ ΔΗΜΟΥ ΔΟΜΟΚΟΥ</t>
  </si>
  <si>
    <t>ΑΘΛΗΤΙΚΗ ΠΟΛΙΤΙΣΤΙΚΗ ΔΡΑΣΗ ΣΙΝΤΙΚΗΣ (Α.ΠΟ.ΔΡΑ.ΣΙ)</t>
  </si>
  <si>
    <t>ΑΓΡΟΤΙΚΗ ΚΑΣΤΟΡΙΑΣ Α.Ε.</t>
  </si>
  <si>
    <t>Α' ΠΑΙΔΙΚΟΣ ΣΤΑΘΜΟΣ ΔΗΜΟΥ ΦΥΛΗΣ</t>
  </si>
  <si>
    <t>1ος ΔΗΜΟΤΙΚΟΣ ΒΡΕΦΟΝΗΠΙΑΚΟΣ ΣΤΑΘΜΟΣ ΝΗΣΟΥ ΤΗΛΟΥ</t>
  </si>
  <si>
    <t>"ΘΟΡΙΚΟΣ" - ΝΠΔΔ ΔΗΜΟΥ ΛΑΥΡΕΩΤΙΚΗΣ</t>
  </si>
  <si>
    <t>"ΔΗΜΗΤΡΙΟΣ ΒΙΚΕΛΑΣ" ΝΠΔΔ ΔΗΜΟΥ ΚΗΦΙΣΙΑΣ</t>
  </si>
  <si>
    <t>"ΑΡΩΓΗ" - ΝΟΜΙΚΟ ΠΡΟΣΩΠΟ ΔΗΜΟΣΙΟΥ ΔΙΚΑΙΟΥ ΔΗΜΟΥ ΣΟΥΛΙΟΥ</t>
  </si>
  <si>
    <t>"ΑΝΤΩΝΗΣ ΣΑΜΑΡΑΚΗΣ" - ΚΕΝΤΡΟ ΙΣΤΟΡΙΑΣ ΚΑΙ ΠΟΛΙΤΙΣΜΟΥ ΔΗΜΟΥ ΛΙΜΝΗΣ ΠΛΑΣΤΗΡΑ</t>
  </si>
  <si>
    <t xml:space="preserve">ΕΠΟΠΤΕΥΩΝ ΟΤΑ ή ΔΗΜΟΣ ΕΔΡΑΣ          </t>
  </si>
  <si>
    <t>ΤΥΠΟΣ ΦΟΡΕΑ</t>
  </si>
  <si>
    <t>ΟΝΟΜΑΣΙΑ ΦΟΡΕΑ</t>
  </si>
  <si>
    <t>ΕΝΟΠΟΙΗΜΕΝΟΣ ΚΩΔΙΚΟΣ ΦΟΡΕΑ</t>
  </si>
  <si>
    <t>341322843002</t>
  </si>
  <si>
    <t>441321794757</t>
  </si>
  <si>
    <t>241321533003</t>
  </si>
  <si>
    <t>241321723004</t>
  </si>
  <si>
    <t>141322963006</t>
  </si>
  <si>
    <t>241323143014</t>
  </si>
  <si>
    <t>360320433015</t>
  </si>
  <si>
    <t>641322783017</t>
  </si>
  <si>
    <t>441320813019</t>
  </si>
  <si>
    <t>141323370001</t>
  </si>
  <si>
    <t>741321343026</t>
  </si>
  <si>
    <t>641321443029</t>
  </si>
  <si>
    <t>741322873032</t>
  </si>
  <si>
    <t>241322883033</t>
  </si>
  <si>
    <t>441322013034</t>
  </si>
  <si>
    <t>760222073036</t>
  </si>
  <si>
    <t>360321493037</t>
  </si>
  <si>
    <t>561221843038</t>
  </si>
  <si>
    <t>560320263118</t>
  </si>
  <si>
    <t>360110053039</t>
  </si>
  <si>
    <t>750020133042</t>
  </si>
  <si>
    <t>750020843043</t>
  </si>
  <si>
    <t>450020804746</t>
  </si>
  <si>
    <t>350021293041</t>
  </si>
  <si>
    <t>560321123046</t>
  </si>
  <si>
    <t>660321593050</t>
  </si>
  <si>
    <t>460220233051</t>
  </si>
  <si>
    <t>660310093053</t>
  </si>
  <si>
    <t>760223003054</t>
  </si>
  <si>
    <t>560223213055</t>
  </si>
  <si>
    <t>360221583060</t>
  </si>
  <si>
    <t>260321653061</t>
  </si>
  <si>
    <t>460322993062</t>
  </si>
  <si>
    <t>660220833063</t>
  </si>
  <si>
    <t>360221583064</t>
  </si>
  <si>
    <t>160222663065</t>
  </si>
  <si>
    <t>460220603067</t>
  </si>
  <si>
    <t>360220713068</t>
  </si>
  <si>
    <t>660321463136</t>
  </si>
  <si>
    <t>460222993070</t>
  </si>
  <si>
    <t>160222923072</t>
  </si>
  <si>
    <t>160221783073</t>
  </si>
  <si>
    <t>460220893074</t>
  </si>
  <si>
    <t>760222203075</t>
  </si>
  <si>
    <t>160210113078</t>
  </si>
  <si>
    <t>660222733079</t>
  </si>
  <si>
    <t>660210013080</t>
  </si>
  <si>
    <t>460210133081</t>
  </si>
  <si>
    <t>360221293082</t>
  </si>
  <si>
    <t>560220493083</t>
  </si>
  <si>
    <t>760221513084</t>
  </si>
  <si>
    <t>160221243085</t>
  </si>
  <si>
    <t>660221303086</t>
  </si>
  <si>
    <t>460221393087</t>
  </si>
  <si>
    <t>360221453088</t>
  </si>
  <si>
    <t>660221553089</t>
  </si>
  <si>
    <t>560220093090</t>
  </si>
  <si>
    <t>660321184020</t>
  </si>
  <si>
    <t>760210123092</t>
  </si>
  <si>
    <t>161221763094</t>
  </si>
  <si>
    <t>660222163096</t>
  </si>
  <si>
    <t>760220443097</t>
  </si>
  <si>
    <t>660220553098</t>
  </si>
  <si>
    <t>660221183099</t>
  </si>
  <si>
    <t>360222543102</t>
  </si>
  <si>
    <t>760321024395</t>
  </si>
  <si>
    <t>760220363103</t>
  </si>
  <si>
    <t>660220883104</t>
  </si>
  <si>
    <t>660221593105</t>
  </si>
  <si>
    <t>460221353106</t>
  </si>
  <si>
    <t>460210133107</t>
  </si>
  <si>
    <t>360223113108</t>
  </si>
  <si>
    <t>460220743109</t>
  </si>
  <si>
    <t>660222523110</t>
  </si>
  <si>
    <t>560220403111</t>
  </si>
  <si>
    <t>250023023113</t>
  </si>
  <si>
    <t>250022483114</t>
  </si>
  <si>
    <t>250021723115</t>
  </si>
  <si>
    <t>150021263116</t>
  </si>
  <si>
    <t>660221163052</t>
  </si>
  <si>
    <t>241321533117</t>
  </si>
  <si>
    <t>261222703119</t>
  </si>
  <si>
    <t>660321593120</t>
  </si>
  <si>
    <t>260320773121</t>
  </si>
  <si>
    <t>661221593122</t>
  </si>
  <si>
    <t>360321583123</t>
  </si>
  <si>
    <t>360310053124</t>
  </si>
  <si>
    <t>660320593125</t>
  </si>
  <si>
    <t>760210123126</t>
  </si>
  <si>
    <t>560320563127</t>
  </si>
  <si>
    <t>261221533128</t>
  </si>
  <si>
    <t>760821083129</t>
  </si>
  <si>
    <t>661221463130</t>
  </si>
  <si>
    <t>160321683131</t>
  </si>
  <si>
    <t>261220653132</t>
  </si>
  <si>
    <t>361221963133</t>
  </si>
  <si>
    <t>160321373135</t>
  </si>
  <si>
    <t>461220033137</t>
  </si>
  <si>
    <t>461222593138</t>
  </si>
  <si>
    <t>261220223139</t>
  </si>
  <si>
    <t>460320603140</t>
  </si>
  <si>
    <t>161221433141</t>
  </si>
  <si>
    <t>661220453142</t>
  </si>
  <si>
    <t>110000010001</t>
  </si>
  <si>
    <t>210000020002</t>
  </si>
  <si>
    <t>310000030003</t>
  </si>
  <si>
    <t>410000040004</t>
  </si>
  <si>
    <t>510000050005</t>
  </si>
  <si>
    <t>610000060006</t>
  </si>
  <si>
    <t>710000070007</t>
  </si>
  <si>
    <t>560220413143</t>
  </si>
  <si>
    <t>761220443144</t>
  </si>
  <si>
    <t>241322703145</t>
  </si>
  <si>
    <t>641320453146</t>
  </si>
  <si>
    <t>361220473147</t>
  </si>
  <si>
    <t>241322373148</t>
  </si>
  <si>
    <t>461222993149</t>
  </si>
  <si>
    <t>160410113150</t>
  </si>
  <si>
    <t>660410093151</t>
  </si>
  <si>
    <t>160422663153</t>
  </si>
  <si>
    <t>160422963154</t>
  </si>
  <si>
    <t>460410133155</t>
  </si>
  <si>
    <t>660322733157</t>
  </si>
  <si>
    <t>760221323158</t>
  </si>
  <si>
    <t>261021723161</t>
  </si>
  <si>
    <t>241322673163</t>
  </si>
  <si>
    <t>160321683164</t>
  </si>
  <si>
    <t>760321343165</t>
  </si>
  <si>
    <t>660321553166</t>
  </si>
  <si>
    <t>360220713168</t>
  </si>
  <si>
    <t>660321303169</t>
  </si>
  <si>
    <t>740523003172</t>
  </si>
  <si>
    <t>260320103176</t>
  </si>
  <si>
    <t>760920164759</t>
  </si>
  <si>
    <t>661220573177</t>
  </si>
  <si>
    <t>540521123178</t>
  </si>
  <si>
    <t>140521973179</t>
  </si>
  <si>
    <t>740520613180</t>
  </si>
  <si>
    <t>740521513181</t>
  </si>
  <si>
    <t>261220683182</t>
  </si>
  <si>
    <t>660620593184</t>
  </si>
  <si>
    <t>660621303185</t>
  </si>
  <si>
    <t>760622423186</t>
  </si>
  <si>
    <t>560622643187</t>
  </si>
  <si>
    <t>760621233188</t>
  </si>
  <si>
    <t>560622043190</t>
  </si>
  <si>
    <t>660622163191</t>
  </si>
  <si>
    <t>160623223192</t>
  </si>
  <si>
    <t>660622273193</t>
  </si>
  <si>
    <t>460623033194</t>
  </si>
  <si>
    <t>440523033195</t>
  </si>
  <si>
    <t>361121583197</t>
  </si>
  <si>
    <t>461121703198</t>
  </si>
  <si>
    <t>620020012001</t>
  </si>
  <si>
    <t>120020022002</t>
  </si>
  <si>
    <t>420020032003</t>
  </si>
  <si>
    <t>220020042004</t>
  </si>
  <si>
    <t>220020052005</t>
  </si>
  <si>
    <t>520020062006</t>
  </si>
  <si>
    <t>220020072007</t>
  </si>
  <si>
    <t>120020082008</t>
  </si>
  <si>
    <t>520020092009</t>
  </si>
  <si>
    <t>220020102010</t>
  </si>
  <si>
    <t>220020112011</t>
  </si>
  <si>
    <t>420020122012</t>
  </si>
  <si>
    <t>720020132013</t>
  </si>
  <si>
    <t>220020142014</t>
  </si>
  <si>
    <t>260220143199</t>
  </si>
  <si>
    <t>220020152015</t>
  </si>
  <si>
    <t>720020162016</t>
  </si>
  <si>
    <t>220020172017</t>
  </si>
  <si>
    <t>720020182018</t>
  </si>
  <si>
    <t>620020192019</t>
  </si>
  <si>
    <t>620020202020</t>
  </si>
  <si>
    <t>420020212021</t>
  </si>
  <si>
    <t>220020222022</t>
  </si>
  <si>
    <t>420020232023</t>
  </si>
  <si>
    <t>620020242024</t>
  </si>
  <si>
    <t>420020252025</t>
  </si>
  <si>
    <t>520020262026</t>
  </si>
  <si>
    <t>220020272027</t>
  </si>
  <si>
    <t>120020282028</t>
  </si>
  <si>
    <t>620020292029</t>
  </si>
  <si>
    <t>320020302030</t>
  </si>
  <si>
    <t>420020312031</t>
  </si>
  <si>
    <t>720020322032</t>
  </si>
  <si>
    <t>620020332033</t>
  </si>
  <si>
    <t>720020342034</t>
  </si>
  <si>
    <t>120023262326</t>
  </si>
  <si>
    <t>120020352035</t>
  </si>
  <si>
    <t>720020362036</t>
  </si>
  <si>
    <t>720020372037</t>
  </si>
  <si>
    <t>120020382038</t>
  </si>
  <si>
    <t>120020392039</t>
  </si>
  <si>
    <t>520020402040</t>
  </si>
  <si>
    <t>520020412041</t>
  </si>
  <si>
    <t>420020422042</t>
  </si>
  <si>
    <t>720023282328</t>
  </si>
  <si>
    <t>320020432043</t>
  </si>
  <si>
    <t>720020442044</t>
  </si>
  <si>
    <t>620020452045</t>
  </si>
  <si>
    <t>620020462046</t>
  </si>
  <si>
    <t>320020472047</t>
  </si>
  <si>
    <t>720020482048</t>
  </si>
  <si>
    <t>520020492049</t>
  </si>
  <si>
    <t>220020502050</t>
  </si>
  <si>
    <t>120020512051</t>
  </si>
  <si>
    <t>220020522052</t>
  </si>
  <si>
    <t>220020532053</t>
  </si>
  <si>
    <t>320023312331</t>
  </si>
  <si>
    <t>720020542054</t>
  </si>
  <si>
    <t>620020552055</t>
  </si>
  <si>
    <t>520020562056</t>
  </si>
  <si>
    <t>620020572057</t>
  </si>
  <si>
    <t>320020582058</t>
  </si>
  <si>
    <t>620020592059</t>
  </si>
  <si>
    <t>420020602060</t>
  </si>
  <si>
    <t>720023332333</t>
  </si>
  <si>
    <t>720020612061</t>
  </si>
  <si>
    <t>320020622062</t>
  </si>
  <si>
    <t>220020632063</t>
  </si>
  <si>
    <t>220020642064</t>
  </si>
  <si>
    <t>220020652065</t>
  </si>
  <si>
    <t>520020662066</t>
  </si>
  <si>
    <t>320020672067</t>
  </si>
  <si>
    <t>220020682068</t>
  </si>
  <si>
    <t>520020692069</t>
  </si>
  <si>
    <t>720020702070</t>
  </si>
  <si>
    <t>320020712071</t>
  </si>
  <si>
    <t>220020722072</t>
  </si>
  <si>
    <t>620020732073</t>
  </si>
  <si>
    <t>420020742074</t>
  </si>
  <si>
    <t>320020752075</t>
  </si>
  <si>
    <t>620020762076</t>
  </si>
  <si>
    <t>220020772077</t>
  </si>
  <si>
    <t>620020782078</t>
  </si>
  <si>
    <t>420020792079</t>
  </si>
  <si>
    <t>420020802080</t>
  </si>
  <si>
    <t>420020812081</t>
  </si>
  <si>
    <t>620020822082</t>
  </si>
  <si>
    <t>620020832083</t>
  </si>
  <si>
    <t>720020842084</t>
  </si>
  <si>
    <t>120023362336</t>
  </si>
  <si>
    <t>720020852085</t>
  </si>
  <si>
    <t>120023272327</t>
  </si>
  <si>
    <t>320020862086</t>
  </si>
  <si>
    <t>420020872087</t>
  </si>
  <si>
    <t>620020882088</t>
  </si>
  <si>
    <t>420020892089</t>
  </si>
  <si>
    <t>720020902090</t>
  </si>
  <si>
    <t>220020912091</t>
  </si>
  <si>
    <t>220020922092</t>
  </si>
  <si>
    <t>620020932093</t>
  </si>
  <si>
    <t>320020942094</t>
  </si>
  <si>
    <t>720020952095</t>
  </si>
  <si>
    <t>420020962096</t>
  </si>
  <si>
    <t>720020972097</t>
  </si>
  <si>
    <t>720020982098</t>
  </si>
  <si>
    <t>720020992099</t>
  </si>
  <si>
    <t>420021002100</t>
  </si>
  <si>
    <t>320021012101</t>
  </si>
  <si>
    <t>720021022102</t>
  </si>
  <si>
    <t>720021032103</t>
  </si>
  <si>
    <t>320021042104</t>
  </si>
  <si>
    <t>320021052105</t>
  </si>
  <si>
    <t>220021062106</t>
  </si>
  <si>
    <t>320021072107</t>
  </si>
  <si>
    <t>720021082108</t>
  </si>
  <si>
    <t>220021092109</t>
  </si>
  <si>
    <t>620021102110</t>
  </si>
  <si>
    <t>220021112111</t>
  </si>
  <si>
    <t>520021122112</t>
  </si>
  <si>
    <t>120021432143</t>
  </si>
  <si>
    <t>120023232323</t>
  </si>
  <si>
    <t>620021132113</t>
  </si>
  <si>
    <t>620021142114</t>
  </si>
  <si>
    <t>620021152115</t>
  </si>
  <si>
    <t>620021162116</t>
  </si>
  <si>
    <t>720021172117</t>
  </si>
  <si>
    <t>620021182118</t>
  </si>
  <si>
    <t>420021192119</t>
  </si>
  <si>
    <t>120021202120</t>
  </si>
  <si>
    <t>620021212121</t>
  </si>
  <si>
    <t>520021222122</t>
  </si>
  <si>
    <t>720021232123</t>
  </si>
  <si>
    <t>120021242124</t>
  </si>
  <si>
    <t>720021252125</t>
  </si>
  <si>
    <t>120021262126</t>
  </si>
  <si>
    <t>220021272127</t>
  </si>
  <si>
    <t>420021282128</t>
  </si>
  <si>
    <t>320021292129</t>
  </si>
  <si>
    <t>620021302130</t>
  </si>
  <si>
    <t>220021312131</t>
  </si>
  <si>
    <t>720021322132</t>
  </si>
  <si>
    <t>620021332133</t>
  </si>
  <si>
    <t>720021342134</t>
  </si>
  <si>
    <t>220021362136</t>
  </si>
  <si>
    <t>120021372137</t>
  </si>
  <si>
    <t>420022052205</t>
  </si>
  <si>
    <t>520021382138</t>
  </si>
  <si>
    <t>420021392139</t>
  </si>
  <si>
    <t>120021402140</t>
  </si>
  <si>
    <t>420021412141</t>
  </si>
  <si>
    <t>420021422142</t>
  </si>
  <si>
    <t>620021442144</t>
  </si>
  <si>
    <t>320021452145</t>
  </si>
  <si>
    <t>620021462146</t>
  </si>
  <si>
    <t>620021472147</t>
  </si>
  <si>
    <t>120021482148</t>
  </si>
  <si>
    <t>720023342334</t>
  </si>
  <si>
    <t>320021492149</t>
  </si>
  <si>
    <t>220021502150</t>
  </si>
  <si>
    <t>220021532153</t>
  </si>
  <si>
    <t>420021542154</t>
  </si>
  <si>
    <t>620021552155</t>
  </si>
  <si>
    <t>120021562156</t>
  </si>
  <si>
    <t>520021572157</t>
  </si>
  <si>
    <t>320021582158</t>
  </si>
  <si>
    <t>620021592159</t>
  </si>
  <si>
    <t>320021602160</t>
  </si>
  <si>
    <t>620021612161</t>
  </si>
  <si>
    <t>720021622162</t>
  </si>
  <si>
    <t>220021632163</t>
  </si>
  <si>
    <t>220021642164</t>
  </si>
  <si>
    <t>220021652165</t>
  </si>
  <si>
    <t>120021662166</t>
  </si>
  <si>
    <t>420021672167</t>
  </si>
  <si>
    <t>120021682168</t>
  </si>
  <si>
    <t>620021692169</t>
  </si>
  <si>
    <t>420021702170</t>
  </si>
  <si>
    <t>420021712171</t>
  </si>
  <si>
    <t>220021722172</t>
  </si>
  <si>
    <t>420021732173</t>
  </si>
  <si>
    <t>120021742174</t>
  </si>
  <si>
    <t>120021752175</t>
  </si>
  <si>
    <t>720021772177</t>
  </si>
  <si>
    <t>120021782178</t>
  </si>
  <si>
    <t>720023302330</t>
  </si>
  <si>
    <t>420021792179</t>
  </si>
  <si>
    <t>420021802180</t>
  </si>
  <si>
    <t>720021812181</t>
  </si>
  <si>
    <t>220021822182</t>
  </si>
  <si>
    <t>420021832183</t>
  </si>
  <si>
    <t>520021842184</t>
  </si>
  <si>
    <t>220021852185</t>
  </si>
  <si>
    <t>420021862186</t>
  </si>
  <si>
    <t>220021872187</t>
  </si>
  <si>
    <t>220021882188</t>
  </si>
  <si>
    <t>620021892189</t>
  </si>
  <si>
    <t>720021902190</t>
  </si>
  <si>
    <t>720021912191</t>
  </si>
  <si>
    <t>220021922192</t>
  </si>
  <si>
    <t>120021932193</t>
  </si>
  <si>
    <t>720021942194</t>
  </si>
  <si>
    <t>220021952195</t>
  </si>
  <si>
    <t>420021352135</t>
  </si>
  <si>
    <t>320021962196</t>
  </si>
  <si>
    <t>120021972197</t>
  </si>
  <si>
    <t>520021982198</t>
  </si>
  <si>
    <t>720021992199</t>
  </si>
  <si>
    <t>220022002200</t>
  </si>
  <si>
    <t>420022012201</t>
  </si>
  <si>
    <t>620022022202</t>
  </si>
  <si>
    <t>120022032203</t>
  </si>
  <si>
    <t>520022042204</t>
  </si>
  <si>
    <t>120023372337</t>
  </si>
  <si>
    <t>120022062206</t>
  </si>
  <si>
    <t>720022072207</t>
  </si>
  <si>
    <t>720022082208</t>
  </si>
  <si>
    <t>620022092209</t>
  </si>
  <si>
    <t>620022102210</t>
  </si>
  <si>
    <t>220022112211</t>
  </si>
  <si>
    <t>620022122212</t>
  </si>
  <si>
    <t>220022132213</t>
  </si>
  <si>
    <t>220023082308</t>
  </si>
  <si>
    <t>720022142214</t>
  </si>
  <si>
    <t>320022152215</t>
  </si>
  <si>
    <t>620022162216</t>
  </si>
  <si>
    <t>220022172217</t>
  </si>
  <si>
    <t>320022182218</t>
  </si>
  <si>
    <t>120022192219</t>
  </si>
  <si>
    <t>720023352335</t>
  </si>
  <si>
    <t>720022202220</t>
  </si>
  <si>
    <t>420022212221</t>
  </si>
  <si>
    <t>620022222222</t>
  </si>
  <si>
    <t>720022232223</t>
  </si>
  <si>
    <t>720022242224</t>
  </si>
  <si>
    <t>120022252225</t>
  </si>
  <si>
    <t>720022262226</t>
  </si>
  <si>
    <t>620022272227</t>
  </si>
  <si>
    <t>520022282228</t>
  </si>
  <si>
    <t>420022292229</t>
  </si>
  <si>
    <t>620022302230</t>
  </si>
  <si>
    <t>220022312231</t>
  </si>
  <si>
    <t>620022322232</t>
  </si>
  <si>
    <t>220022332233</t>
  </si>
  <si>
    <t>420022342234</t>
  </si>
  <si>
    <t>220022352235</t>
  </si>
  <si>
    <t>720022362236</t>
  </si>
  <si>
    <t>220022372237</t>
  </si>
  <si>
    <t>620022382238</t>
  </si>
  <si>
    <t>320022392239</t>
  </si>
  <si>
    <t>120022402240</t>
  </si>
  <si>
    <t>120022412241</t>
  </si>
  <si>
    <t>720022422242</t>
  </si>
  <si>
    <t>620022432243</t>
  </si>
  <si>
    <t>220022442244</t>
  </si>
  <si>
    <t>620022452245</t>
  </si>
  <si>
    <t>220022462246</t>
  </si>
  <si>
    <t>220022472247</t>
  </si>
  <si>
    <t>220022482248</t>
  </si>
  <si>
    <t>220022492249</t>
  </si>
  <si>
    <t>720022502250</t>
  </si>
  <si>
    <t>520022512251</t>
  </si>
  <si>
    <t>620022522252</t>
  </si>
  <si>
    <t>220022532253</t>
  </si>
  <si>
    <t>320022542254</t>
  </si>
  <si>
    <t>320022552255</t>
  </si>
  <si>
    <t>620022562256</t>
  </si>
  <si>
    <t>620022572257</t>
  </si>
  <si>
    <t>620022582258</t>
  </si>
  <si>
    <t>420022592259</t>
  </si>
  <si>
    <t>720022602260</t>
  </si>
  <si>
    <t>720022612261</t>
  </si>
  <si>
    <t>320022622262</t>
  </si>
  <si>
    <t>220022632263</t>
  </si>
  <si>
    <t>520022642264</t>
  </si>
  <si>
    <t>420022652265</t>
  </si>
  <si>
    <t>120022662266</t>
  </si>
  <si>
    <t>220022672267</t>
  </si>
  <si>
    <t>720023292329</t>
  </si>
  <si>
    <t>620022682268</t>
  </si>
  <si>
    <t>220022702270</t>
  </si>
  <si>
    <t>320023322332</t>
  </si>
  <si>
    <t>120022722272</t>
  </si>
  <si>
    <t>620022732273</t>
  </si>
  <si>
    <t>520022742274</t>
  </si>
  <si>
    <t>620022752275</t>
  </si>
  <si>
    <t>120022762276</t>
  </si>
  <si>
    <t>720022772277</t>
  </si>
  <si>
    <t>620022782278</t>
  </si>
  <si>
    <t>120022792279</t>
  </si>
  <si>
    <t>420022802280</t>
  </si>
  <si>
    <t>420022812281</t>
  </si>
  <si>
    <t>620022822282</t>
  </si>
  <si>
    <t>420022832283</t>
  </si>
  <si>
    <t>320022842284</t>
  </si>
  <si>
    <t>620022852285</t>
  </si>
  <si>
    <t>420022862286</t>
  </si>
  <si>
    <t>720022872287</t>
  </si>
  <si>
    <t>220022882288</t>
  </si>
  <si>
    <t>220022892289</t>
  </si>
  <si>
    <t>420022902290</t>
  </si>
  <si>
    <t>120022912291</t>
  </si>
  <si>
    <t>120022922292</t>
  </si>
  <si>
    <t>520022932293</t>
  </si>
  <si>
    <t>420022942294</t>
  </si>
  <si>
    <t>420022952295</t>
  </si>
  <si>
    <t>120022962296</t>
  </si>
  <si>
    <t>120022972297</t>
  </si>
  <si>
    <t>620022982298</t>
  </si>
  <si>
    <t>420022992299</t>
  </si>
  <si>
    <t>720023002300</t>
  </si>
  <si>
    <t>720023012301</t>
  </si>
  <si>
    <t>220023022302</t>
  </si>
  <si>
    <t>420023032303</t>
  </si>
  <si>
    <t>220023042304</t>
  </si>
  <si>
    <t>520023052305</t>
  </si>
  <si>
    <t>420023062306</t>
  </si>
  <si>
    <t>420023072307</t>
  </si>
  <si>
    <t>320023092309</t>
  </si>
  <si>
    <t>220023102310</t>
  </si>
  <si>
    <t>320023112311</t>
  </si>
  <si>
    <t>120023122312</t>
  </si>
  <si>
    <t>120023132313</t>
  </si>
  <si>
    <t>220023142314</t>
  </si>
  <si>
    <t>220023152315</t>
  </si>
  <si>
    <t>220023162316</t>
  </si>
  <si>
    <t>620023172317</t>
  </si>
  <si>
    <t>120023182318</t>
  </si>
  <si>
    <t>420023192319</t>
  </si>
  <si>
    <t>520023202320</t>
  </si>
  <si>
    <t>520023212321</t>
  </si>
  <si>
    <t>120023222322</t>
  </si>
  <si>
    <t>620023242324</t>
  </si>
  <si>
    <t>220023252325</t>
  </si>
  <si>
    <t>660222853203</t>
  </si>
  <si>
    <t>161021763204</t>
  </si>
  <si>
    <t>760320363205</t>
  </si>
  <si>
    <t>660321463206</t>
  </si>
  <si>
    <t>161222663209</t>
  </si>
  <si>
    <t>641321153210</t>
  </si>
  <si>
    <t>160322193211</t>
  </si>
  <si>
    <t>560622513689</t>
  </si>
  <si>
    <t>560320093212</t>
  </si>
  <si>
    <t>761221083213</t>
  </si>
  <si>
    <t>361221293214</t>
  </si>
  <si>
    <t>261221724744</t>
  </si>
  <si>
    <t>560322513215</t>
  </si>
  <si>
    <t>361222543216</t>
  </si>
  <si>
    <t>461223193217</t>
  </si>
  <si>
    <t>761221623218</t>
  </si>
  <si>
    <t>361221453219</t>
  </si>
  <si>
    <t>660322093220</t>
  </si>
  <si>
    <t>741322423223</t>
  </si>
  <si>
    <t>241320053224</t>
  </si>
  <si>
    <t>641321153225</t>
  </si>
  <si>
    <t>641322733227</t>
  </si>
  <si>
    <t>660321333229</t>
  </si>
  <si>
    <t>260320643231</t>
  </si>
  <si>
    <t>560223053232</t>
  </si>
  <si>
    <t>261222633234</t>
  </si>
  <si>
    <t>9360321583235</t>
  </si>
  <si>
    <t>660821463236</t>
  </si>
  <si>
    <t>360822543237</t>
  </si>
  <si>
    <t>260321273238</t>
  </si>
  <si>
    <t>661120833239</t>
  </si>
  <si>
    <t>361120713240</t>
  </si>
  <si>
    <t>361221293241</t>
  </si>
  <si>
    <t>260321923036</t>
  </si>
  <si>
    <t>660822223242</t>
  </si>
  <si>
    <t>360821293243</t>
  </si>
  <si>
    <t>760823003244</t>
  </si>
  <si>
    <t>560321123245</t>
  </si>
  <si>
    <t>761222613246</t>
  </si>
  <si>
    <t>660822273247</t>
  </si>
  <si>
    <t>260820143248</t>
  </si>
  <si>
    <t>260821113249</t>
  </si>
  <si>
    <t>660822523250</t>
  </si>
  <si>
    <t>161122663251</t>
  </si>
  <si>
    <t>160722973252</t>
  </si>
  <si>
    <t>361120303253</t>
  </si>
  <si>
    <t>361120943254</t>
  </si>
  <si>
    <t>260820503255</t>
  </si>
  <si>
    <t>260621723256</t>
  </si>
  <si>
    <t>360620713259</t>
  </si>
  <si>
    <t>660620013260</t>
  </si>
  <si>
    <t>760620133261</t>
  </si>
  <si>
    <t>460620233262</t>
  </si>
  <si>
    <t>360620473264</t>
  </si>
  <si>
    <t>660620833265</t>
  </si>
  <si>
    <t>660620883266</t>
  </si>
  <si>
    <t>360620943267</t>
  </si>
  <si>
    <t>760621033268</t>
  </si>
  <si>
    <t>360621073269</t>
  </si>
  <si>
    <t>660621103270</t>
  </si>
  <si>
    <t>360621293271</t>
  </si>
  <si>
    <t>760621343272</t>
  </si>
  <si>
    <t>360621453273</t>
  </si>
  <si>
    <t>660621553274</t>
  </si>
  <si>
    <t>360621583275</t>
  </si>
  <si>
    <t>660621593276</t>
  </si>
  <si>
    <t>760621623277</t>
  </si>
  <si>
    <t>460621673278</t>
  </si>
  <si>
    <t>160621683279</t>
  </si>
  <si>
    <t>760621943280</t>
  </si>
  <si>
    <t>460622013281</t>
  </si>
  <si>
    <t>660622223283</t>
  </si>
  <si>
    <t>760622243284</t>
  </si>
  <si>
    <t>460622343285</t>
  </si>
  <si>
    <t>660622583286</t>
  </si>
  <si>
    <t>460622653287</t>
  </si>
  <si>
    <t>660622733288</t>
  </si>
  <si>
    <t>560622743289</t>
  </si>
  <si>
    <t>760622773290</t>
  </si>
  <si>
    <t>460622863292</t>
  </si>
  <si>
    <t>760622873293</t>
  </si>
  <si>
    <t>760623013297</t>
  </si>
  <si>
    <t>360623113294</t>
  </si>
  <si>
    <t>760621083295</t>
  </si>
  <si>
    <t>660621463296</t>
  </si>
  <si>
    <t>560621983298</t>
  </si>
  <si>
    <t>660622453299</t>
  </si>
  <si>
    <t>460622593300</t>
  </si>
  <si>
    <t>560621383301</t>
  </si>
  <si>
    <t>160622923302</t>
  </si>
  <si>
    <t>760620163257</t>
  </si>
  <si>
    <t>160620393303</t>
  </si>
  <si>
    <t>460620744740</t>
  </si>
  <si>
    <t>460621543305</t>
  </si>
  <si>
    <t>460620893306</t>
  </si>
  <si>
    <t>460621193307</t>
  </si>
  <si>
    <t>460621713308</t>
  </si>
  <si>
    <t>760621813309</t>
  </si>
  <si>
    <t>760622073310</t>
  </si>
  <si>
    <t>660622323311</t>
  </si>
  <si>
    <t>360622543312</t>
  </si>
  <si>
    <t>760623003314</t>
  </si>
  <si>
    <t>460620033315</t>
  </si>
  <si>
    <t>660620243316</t>
  </si>
  <si>
    <t>660620193318</t>
  </si>
  <si>
    <t>760620613319</t>
  </si>
  <si>
    <t>760621023320</t>
  </si>
  <si>
    <t>560623203321</t>
  </si>
  <si>
    <t>660620763322</t>
  </si>
  <si>
    <t>760620953323</t>
  </si>
  <si>
    <t>760620973324</t>
  </si>
  <si>
    <t>660621143325</t>
  </si>
  <si>
    <t>160621373326</t>
  </si>
  <si>
    <t>160622033327</t>
  </si>
  <si>
    <t>760622083328</t>
  </si>
  <si>
    <t>160622403329</t>
  </si>
  <si>
    <t>460622803330</t>
  </si>
  <si>
    <t>460622813331</t>
  </si>
  <si>
    <t>160622913332</t>
  </si>
  <si>
    <t>160622963333</t>
  </si>
  <si>
    <t>560620093334</t>
  </si>
  <si>
    <t>760622613335</t>
  </si>
  <si>
    <t>460621393336</t>
  </si>
  <si>
    <t>660620573317</t>
  </si>
  <si>
    <t>660620203337</t>
  </si>
  <si>
    <t>760620343338</t>
  </si>
  <si>
    <t>760620443339</t>
  </si>
  <si>
    <t>760620483340</t>
  </si>
  <si>
    <t>660620733341</t>
  </si>
  <si>
    <t>160621203342</t>
  </si>
  <si>
    <t>460621863344</t>
  </si>
  <si>
    <t>160622663345</t>
  </si>
  <si>
    <t>460622993346</t>
  </si>
  <si>
    <t>560623053347</t>
  </si>
  <si>
    <t>460623063348</t>
  </si>
  <si>
    <t>660623173349</t>
  </si>
  <si>
    <t>460620963350</t>
  </si>
  <si>
    <t>560621123351</t>
  </si>
  <si>
    <t>160621763352</t>
  </si>
  <si>
    <t>460621733353</t>
  </si>
  <si>
    <t>560621843354</t>
  </si>
  <si>
    <t>460620603355</t>
  </si>
  <si>
    <t>660622303356</t>
  </si>
  <si>
    <t>760622603313</t>
  </si>
  <si>
    <t>660622823357</t>
  </si>
  <si>
    <t>460623073358</t>
  </si>
  <si>
    <t>560623213359</t>
  </si>
  <si>
    <t>660621153360</t>
  </si>
  <si>
    <t>760620843361</t>
  </si>
  <si>
    <t>660621163362</t>
  </si>
  <si>
    <t>660621693363</t>
  </si>
  <si>
    <t>460621703364</t>
  </si>
  <si>
    <t>460623193365</t>
  </si>
  <si>
    <t>660620553366</t>
  </si>
  <si>
    <t>660620783258</t>
  </si>
  <si>
    <t>460621353189</t>
  </si>
  <si>
    <t>660621133367</t>
  </si>
  <si>
    <t>660622783291</t>
  </si>
  <si>
    <t>660623243368</t>
  </si>
  <si>
    <t>360620583369</t>
  </si>
  <si>
    <t>460622953370</t>
  </si>
  <si>
    <t>660821183371</t>
  </si>
  <si>
    <t>360321043372</t>
  </si>
  <si>
    <t>461121713373</t>
  </si>
  <si>
    <t>661121303374</t>
  </si>
  <si>
    <t>641321303377</t>
  </si>
  <si>
    <t>441320793378</t>
  </si>
  <si>
    <t>161121663379</t>
  </si>
  <si>
    <t>261120043380</t>
  </si>
  <si>
    <t>761120163381</t>
  </si>
  <si>
    <t>461120213382</t>
  </si>
  <si>
    <t>661120243383</t>
  </si>
  <si>
    <t>161120284748</t>
  </si>
  <si>
    <t>561120403384</t>
  </si>
  <si>
    <t>461120423385</t>
  </si>
  <si>
    <t>661120463386</t>
  </si>
  <si>
    <t>161120513387</t>
  </si>
  <si>
    <t>261120523388</t>
  </si>
  <si>
    <t>361120583389</t>
  </si>
  <si>
    <t>761120703390</t>
  </si>
  <si>
    <t>661121593391</t>
  </si>
  <si>
    <t>561120063392</t>
  </si>
  <si>
    <t>761120183393</t>
  </si>
  <si>
    <t>561120263394</t>
  </si>
  <si>
    <t>361120303395</t>
  </si>
  <si>
    <t>661120333396</t>
  </si>
  <si>
    <t>361120433397</t>
  </si>
  <si>
    <t>661120453398</t>
  </si>
  <si>
    <t>361120473399</t>
  </si>
  <si>
    <t>561120563401</t>
  </si>
  <si>
    <t>761120613402</t>
  </si>
  <si>
    <t>661120783404</t>
  </si>
  <si>
    <t>461120814763</t>
  </si>
  <si>
    <t>661120823405</t>
  </si>
  <si>
    <t>661120883406</t>
  </si>
  <si>
    <t>761121033407</t>
  </si>
  <si>
    <t>661121213408</t>
  </si>
  <si>
    <t>161121243409</t>
  </si>
  <si>
    <t>661121463410</t>
  </si>
  <si>
    <t>461121703411</t>
  </si>
  <si>
    <t>461121793412</t>
  </si>
  <si>
    <t>761121903413</t>
  </si>
  <si>
    <t>261121923414</t>
  </si>
  <si>
    <t>461122013416</t>
  </si>
  <si>
    <t>161122063417</t>
  </si>
  <si>
    <t>461122343418</t>
  </si>
  <si>
    <t>661122433419</t>
  </si>
  <si>
    <t>261122493420</t>
  </si>
  <si>
    <t>661122563421</t>
  </si>
  <si>
    <t>661122573422</t>
  </si>
  <si>
    <t>661122753423</t>
  </si>
  <si>
    <t>461122863424</t>
  </si>
  <si>
    <t>461122943425</t>
  </si>
  <si>
    <t>461122953426</t>
  </si>
  <si>
    <t>261123023427</t>
  </si>
  <si>
    <t>461120873428</t>
  </si>
  <si>
    <t>761120983430</t>
  </si>
  <si>
    <t>761121083431</t>
  </si>
  <si>
    <t>661121143432</t>
  </si>
  <si>
    <t>661121153433</t>
  </si>
  <si>
    <t>461121193434</t>
  </si>
  <si>
    <t>761121253435</t>
  </si>
  <si>
    <t>461121283436</t>
  </si>
  <si>
    <t>261121634132</t>
  </si>
  <si>
    <t>661121303437</t>
  </si>
  <si>
    <t>761121323438</t>
  </si>
  <si>
    <t>261121363439</t>
  </si>
  <si>
    <t>761121233441</t>
  </si>
  <si>
    <t>361121583442</t>
  </si>
  <si>
    <t>661121613443</t>
  </si>
  <si>
    <t>661121693444</t>
  </si>
  <si>
    <t>461121713445</t>
  </si>
  <si>
    <t>561122043446</t>
  </si>
  <si>
    <t>261122173447</t>
  </si>
  <si>
    <t>161122193448</t>
  </si>
  <si>
    <t>761122203449</t>
  </si>
  <si>
    <t>461122213450</t>
  </si>
  <si>
    <t>761122243451</t>
  </si>
  <si>
    <t>561122283452</t>
  </si>
  <si>
    <t>461121673453</t>
  </si>
  <si>
    <t>361121293454</t>
  </si>
  <si>
    <t>661121593455</t>
  </si>
  <si>
    <t>561121123456</t>
  </si>
  <si>
    <t>361122153457</t>
  </si>
  <si>
    <t>661122453458</t>
  </si>
  <si>
    <t>661121163459</t>
  </si>
  <si>
    <t>661122273460</t>
  </si>
  <si>
    <t>761122613462</t>
  </si>
  <si>
    <t>161122793464</t>
  </si>
  <si>
    <t>461123073465</t>
  </si>
  <si>
    <t>261123103466</t>
  </si>
  <si>
    <t>161123223467</t>
  </si>
  <si>
    <t>661123243468</t>
  </si>
  <si>
    <t>561221383469</t>
  </si>
  <si>
    <t>561221573470</t>
  </si>
  <si>
    <t>161222403471</t>
  </si>
  <si>
    <t>260320914745</t>
  </si>
  <si>
    <t>541323203472</t>
  </si>
  <si>
    <t>441321713473</t>
  </si>
  <si>
    <t>260822443474</t>
  </si>
  <si>
    <t>560320493475</t>
  </si>
  <si>
    <t>741321343479</t>
  </si>
  <si>
    <t>641320933480</t>
  </si>
  <si>
    <t>241320523481</t>
  </si>
  <si>
    <t>741320973485</t>
  </si>
  <si>
    <t>240520143487</t>
  </si>
  <si>
    <t>640521183488</t>
  </si>
  <si>
    <t>740522423489</t>
  </si>
  <si>
    <t>741321523490</t>
  </si>
  <si>
    <t>140522693491</t>
  </si>
  <si>
    <t>740521773492</t>
  </si>
  <si>
    <t>540522643493</t>
  </si>
  <si>
    <t>540523203494</t>
  </si>
  <si>
    <t>241321873497</t>
  </si>
  <si>
    <t>460422993498</t>
  </si>
  <si>
    <t>540523213499</t>
  </si>
  <si>
    <t>240521063500</t>
  </si>
  <si>
    <t>140522973501</t>
  </si>
  <si>
    <t>641320573502</t>
  </si>
  <si>
    <t>641322093504</t>
  </si>
  <si>
    <t>641320013506</t>
  </si>
  <si>
    <t>541320093507</t>
  </si>
  <si>
    <t>741320163508</t>
  </si>
  <si>
    <t>241320173509</t>
  </si>
  <si>
    <t>741320184736</t>
  </si>
  <si>
    <t>441320253510</t>
  </si>
  <si>
    <t>141320284749</t>
  </si>
  <si>
    <t>741320323511</t>
  </si>
  <si>
    <t>641320333512</t>
  </si>
  <si>
    <t>741320343513</t>
  </si>
  <si>
    <t>641320453514</t>
  </si>
  <si>
    <t>341320473515</t>
  </si>
  <si>
    <t>741320613516</t>
  </si>
  <si>
    <t>741320543517</t>
  </si>
  <si>
    <t>441320743518</t>
  </si>
  <si>
    <t>741320973519</t>
  </si>
  <si>
    <t>241323023520</t>
  </si>
  <si>
    <t>441320874730</t>
  </si>
  <si>
    <t>741320953521</t>
  </si>
  <si>
    <t>641321143522</t>
  </si>
  <si>
    <t>141321203523</t>
  </si>
  <si>
    <t>541321223524</t>
  </si>
  <si>
    <t>741321233525</t>
  </si>
  <si>
    <t>141321243526</t>
  </si>
  <si>
    <t>741321343527</t>
  </si>
  <si>
    <t>141321373528</t>
  </si>
  <si>
    <t>641321444739</t>
  </si>
  <si>
    <t>741321523530</t>
  </si>
  <si>
    <t>741321623531</t>
  </si>
  <si>
    <t>241321653532</t>
  </si>
  <si>
    <t>741320363533</t>
  </si>
  <si>
    <t>141321683534</t>
  </si>
  <si>
    <t>141321754742</t>
  </si>
  <si>
    <t>741321773535</t>
  </si>
  <si>
    <t>141321783537</t>
  </si>
  <si>
    <t>741321813538</t>
  </si>
  <si>
    <t>541321843539</t>
  </si>
  <si>
    <t>241321883540</t>
  </si>
  <si>
    <t>141321973541</t>
  </si>
  <si>
    <t>741321993542</t>
  </si>
  <si>
    <t>141322033543</t>
  </si>
  <si>
    <t>141322063544</t>
  </si>
  <si>
    <t>741322073545</t>
  </si>
  <si>
    <t>741322083546</t>
  </si>
  <si>
    <t>641322123547</t>
  </si>
  <si>
    <t>141322663548</t>
  </si>
  <si>
    <t>741322204738</t>
  </si>
  <si>
    <t>741322233549</t>
  </si>
  <si>
    <t>341322393550</t>
  </si>
  <si>
    <t>141322403551</t>
  </si>
  <si>
    <t>141322413552</t>
  </si>
  <si>
    <t>641322524743</t>
  </si>
  <si>
    <t>241322533553</t>
  </si>
  <si>
    <t>341322543554</t>
  </si>
  <si>
    <t>741322603555</t>
  </si>
  <si>
    <t>741322613556</t>
  </si>
  <si>
    <t>541322643557</t>
  </si>
  <si>
    <t>241322673558</t>
  </si>
  <si>
    <t>141322693559</t>
  </si>
  <si>
    <t>541322743560</t>
  </si>
  <si>
    <t>641322753561</t>
  </si>
  <si>
    <t>741322773562</t>
  </si>
  <si>
    <t>141322793563</t>
  </si>
  <si>
    <t>241323253564</t>
  </si>
  <si>
    <t>441322803565</t>
  </si>
  <si>
    <t>441322813566</t>
  </si>
  <si>
    <t>241322893567</t>
  </si>
  <si>
    <t>141322923568</t>
  </si>
  <si>
    <t>141322973569</t>
  </si>
  <si>
    <t>241323043571</t>
  </si>
  <si>
    <t>541323053572</t>
  </si>
  <si>
    <t>541323203573</t>
  </si>
  <si>
    <t>541323213574</t>
  </si>
  <si>
    <t>141323223575</t>
  </si>
  <si>
    <t>741321323576</t>
  </si>
  <si>
    <t>441322653578</t>
  </si>
  <si>
    <t>141322973579</t>
  </si>
  <si>
    <t>560323203580</t>
  </si>
  <si>
    <t>741321343583</t>
  </si>
  <si>
    <t>141322913584</t>
  </si>
  <si>
    <t>660820203756</t>
  </si>
  <si>
    <t>441321803586</t>
  </si>
  <si>
    <t>641321303587</t>
  </si>
  <si>
    <t>341321453588</t>
  </si>
  <si>
    <t>641321463589</t>
  </si>
  <si>
    <t>441321713590</t>
  </si>
  <si>
    <t>741321023596</t>
  </si>
  <si>
    <t>241323143603</t>
  </si>
  <si>
    <t>641320293604</t>
  </si>
  <si>
    <t>241320223605</t>
  </si>
  <si>
    <t>741320613608</t>
  </si>
  <si>
    <t>241322333616</t>
  </si>
  <si>
    <t>241320173617</t>
  </si>
  <si>
    <t>141321203620</t>
  </si>
  <si>
    <t>640520553621</t>
  </si>
  <si>
    <t>241320774751</t>
  </si>
  <si>
    <t>441323193624</t>
  </si>
  <si>
    <t>441322804754</t>
  </si>
  <si>
    <t>741322083626</t>
  </si>
  <si>
    <t>541320563627</t>
  </si>
  <si>
    <t>441320603628</t>
  </si>
  <si>
    <t>441321193629</t>
  </si>
  <si>
    <t>241321853630</t>
  </si>
  <si>
    <t>541321843631</t>
  </si>
  <si>
    <t>541323203633</t>
  </si>
  <si>
    <t>741322083634</t>
  </si>
  <si>
    <t>741321813635</t>
  </si>
  <si>
    <t>541322743637</t>
  </si>
  <si>
    <t>241322373638</t>
  </si>
  <si>
    <t>441323193640</t>
  </si>
  <si>
    <t>141322693641</t>
  </si>
  <si>
    <t>141321753642</t>
  </si>
  <si>
    <t>241322633643</t>
  </si>
  <si>
    <t>441322863644</t>
  </si>
  <si>
    <t>141322663645</t>
  </si>
  <si>
    <t>441321393647</t>
  </si>
  <si>
    <t>741322614753</t>
  </si>
  <si>
    <t>141321683648</t>
  </si>
  <si>
    <t>541321983650</t>
  </si>
  <si>
    <t>241322373651</t>
  </si>
  <si>
    <t>441322953652</t>
  </si>
  <si>
    <t>641323243654</t>
  </si>
  <si>
    <t>140522663655</t>
  </si>
  <si>
    <t>541321123656</t>
  </si>
  <si>
    <t>241322003659</t>
  </si>
  <si>
    <t>141322693660</t>
  </si>
  <si>
    <t>441322343662</t>
  </si>
  <si>
    <t>641321103669</t>
  </si>
  <si>
    <t>741322203678</t>
  </si>
  <si>
    <t>241322893681</t>
  </si>
  <si>
    <t>541320063682</t>
  </si>
  <si>
    <t>160821683686</t>
  </si>
  <si>
    <t>641322573687</t>
  </si>
  <si>
    <t>750022613688</t>
  </si>
  <si>
    <t>660221153690</t>
  </si>
  <si>
    <t>660322273691</t>
  </si>
  <si>
    <t>160321763692</t>
  </si>
  <si>
    <t>160321783693</t>
  </si>
  <si>
    <t>560323203694</t>
  </si>
  <si>
    <t>660723173695</t>
  </si>
  <si>
    <t>460722863696</t>
  </si>
  <si>
    <t>760721513697</t>
  </si>
  <si>
    <t>460321733698</t>
  </si>
  <si>
    <t>660720453699</t>
  </si>
  <si>
    <t>760621513304</t>
  </si>
  <si>
    <t>760621523343</t>
  </si>
  <si>
    <t>360722183701</t>
  </si>
  <si>
    <t>761121523954</t>
  </si>
  <si>
    <t>260420643702</t>
  </si>
  <si>
    <t>141321764014</t>
  </si>
  <si>
    <t>761121513581</t>
  </si>
  <si>
    <t>750021943918</t>
  </si>
  <si>
    <t>750022082209</t>
  </si>
  <si>
    <t>561223213703</t>
  </si>
  <si>
    <t>160323223704</t>
  </si>
  <si>
    <t>660410013705</t>
  </si>
  <si>
    <t>660421163706</t>
  </si>
  <si>
    <t>360420303707</t>
  </si>
  <si>
    <t>760422204752</t>
  </si>
  <si>
    <t>260420144747</t>
  </si>
  <si>
    <t>260320143708</t>
  </si>
  <si>
    <t>160321683710</t>
  </si>
  <si>
    <t>250020143711</t>
  </si>
  <si>
    <t>160322662265</t>
  </si>
  <si>
    <t>460221733712</t>
  </si>
  <si>
    <t>260220143713</t>
  </si>
  <si>
    <t>661222123714</t>
  </si>
  <si>
    <t>460321393716</t>
  </si>
  <si>
    <t>461121413717</t>
  </si>
  <si>
    <t>760321523718</t>
  </si>
  <si>
    <t>550021123720</t>
  </si>
  <si>
    <t>450021713721</t>
  </si>
  <si>
    <t>641322823722</t>
  </si>
  <si>
    <t>660320553723</t>
  </si>
  <si>
    <t>750020135243</t>
  </si>
  <si>
    <t>261520145566</t>
  </si>
  <si>
    <t>260420523726</t>
  </si>
  <si>
    <t>661220593728</t>
  </si>
  <si>
    <t>241321653729</t>
  </si>
  <si>
    <t>660310013730</t>
  </si>
  <si>
    <t>660322103731</t>
  </si>
  <si>
    <t>660321693732</t>
  </si>
  <si>
    <t>560320093733</t>
  </si>
  <si>
    <t>660210013735</t>
  </si>
  <si>
    <t>460310133736</t>
  </si>
  <si>
    <t>260320143737</t>
  </si>
  <si>
    <t>560221383738</t>
  </si>
  <si>
    <t>560222513739</t>
  </si>
  <si>
    <t>260320143740</t>
  </si>
  <si>
    <t>760321523741</t>
  </si>
  <si>
    <t>760320613742</t>
  </si>
  <si>
    <t>660222273743</t>
  </si>
  <si>
    <t>160321763813</t>
  </si>
  <si>
    <t>160422793745</t>
  </si>
  <si>
    <t>460410073746</t>
  </si>
  <si>
    <t>360410053747</t>
  </si>
  <si>
    <t>760320133748</t>
  </si>
  <si>
    <t>161021763749</t>
  </si>
  <si>
    <t>160221763750</t>
  </si>
  <si>
    <t>360410053751</t>
  </si>
  <si>
    <t>460220603752</t>
  </si>
  <si>
    <t>140521763753</t>
  </si>
  <si>
    <t>760322244731</t>
  </si>
  <si>
    <t>341321293754</t>
  </si>
  <si>
    <t>460421394728</t>
  </si>
  <si>
    <t>241320223755</t>
  </si>
  <si>
    <t>340520713757</t>
  </si>
  <si>
    <t>240520533758</t>
  </si>
  <si>
    <t>740520613759</t>
  </si>
  <si>
    <t>740510043760</t>
  </si>
  <si>
    <t>760920164760</t>
  </si>
  <si>
    <t>441321673762</t>
  </si>
  <si>
    <t>260220143763</t>
  </si>
  <si>
    <t>641321333765</t>
  </si>
  <si>
    <t>441320424750</t>
  </si>
  <si>
    <t>741322083766</t>
  </si>
  <si>
    <t>660221593049</t>
  </si>
  <si>
    <t>441322943767</t>
  </si>
  <si>
    <t>160321373791</t>
  </si>
  <si>
    <t>141321403792</t>
  </si>
  <si>
    <t>260321113793</t>
  </si>
  <si>
    <t>660321463794</t>
  </si>
  <si>
    <t>660210093796</t>
  </si>
  <si>
    <t>160222663795</t>
  </si>
  <si>
    <t>641321163797</t>
  </si>
  <si>
    <t>261520144764</t>
  </si>
  <si>
    <t>241321093799</t>
  </si>
  <si>
    <t>641320933800</t>
  </si>
  <si>
    <t>341321963801</t>
  </si>
  <si>
    <t>641321183802</t>
  </si>
  <si>
    <t>160322693805</t>
  </si>
  <si>
    <t>240520523806</t>
  </si>
  <si>
    <t>241322113807</t>
  </si>
  <si>
    <t>460421393808</t>
  </si>
  <si>
    <t>241322133809</t>
  </si>
  <si>
    <t>441322993815</t>
  </si>
  <si>
    <t>360322543816</t>
  </si>
  <si>
    <t>541321383817</t>
  </si>
  <si>
    <t>741321233820</t>
  </si>
  <si>
    <t>341320713821</t>
  </si>
  <si>
    <t>641322453822</t>
  </si>
  <si>
    <t>741320323823</t>
  </si>
  <si>
    <t>741320183825</t>
  </si>
  <si>
    <t>341320473826</t>
  </si>
  <si>
    <t>741321623827</t>
  </si>
  <si>
    <t>241321313828</t>
  </si>
  <si>
    <t>741320443830</t>
  </si>
  <si>
    <t>641320203831</t>
  </si>
  <si>
    <t>641320553832</t>
  </si>
  <si>
    <t>641320763833</t>
  </si>
  <si>
    <t>641321133834</t>
  </si>
  <si>
    <t>241322133835</t>
  </si>
  <si>
    <t>641322223836</t>
  </si>
  <si>
    <t>641322273837</t>
  </si>
  <si>
    <t>641322583838</t>
  </si>
  <si>
    <t>641322853839</t>
  </si>
  <si>
    <t>641320243840</t>
  </si>
  <si>
    <t>241320643841</t>
  </si>
  <si>
    <t>341320623934</t>
  </si>
  <si>
    <t>641321593842</t>
  </si>
  <si>
    <t>241321313843</t>
  </si>
  <si>
    <t>741321323845</t>
  </si>
  <si>
    <t>660322523848</t>
  </si>
  <si>
    <t>641320763849</t>
  </si>
  <si>
    <t>241322893850</t>
  </si>
  <si>
    <t>641322223851</t>
  </si>
  <si>
    <t>641321183505</t>
  </si>
  <si>
    <t>661210093852</t>
  </si>
  <si>
    <t>741321173853</t>
  </si>
  <si>
    <t>741321623854</t>
  </si>
  <si>
    <t>341321603860</t>
  </si>
  <si>
    <t>641321213861</t>
  </si>
  <si>
    <t>341322183862</t>
  </si>
  <si>
    <t>641322103863</t>
  </si>
  <si>
    <t>241322113865</t>
  </si>
  <si>
    <t>241320143867</t>
  </si>
  <si>
    <t>641320013868</t>
  </si>
  <si>
    <t>460921193871</t>
  </si>
  <si>
    <t>440920963872</t>
  </si>
  <si>
    <t>341321583873</t>
  </si>
  <si>
    <t>541321223876</t>
  </si>
  <si>
    <t>241321533877</t>
  </si>
  <si>
    <t>441321283878</t>
  </si>
  <si>
    <t>541322643879</t>
  </si>
  <si>
    <t>741321903880</t>
  </si>
  <si>
    <t>241320773882</t>
  </si>
  <si>
    <t>641322983883</t>
  </si>
  <si>
    <t>641322303884</t>
  </si>
  <si>
    <t>241320683885</t>
  </si>
  <si>
    <t>440520743886</t>
  </si>
  <si>
    <t>741322423887</t>
  </si>
  <si>
    <t>641320733889</t>
  </si>
  <si>
    <t>140522403890</t>
  </si>
  <si>
    <t>661120293891</t>
  </si>
  <si>
    <t>761120323892</t>
  </si>
  <si>
    <t>761120903893</t>
  </si>
  <si>
    <t>761120993894</t>
  </si>
  <si>
    <t>161121433895</t>
  </si>
  <si>
    <t>461121543896</t>
  </si>
  <si>
    <t>661122023897</t>
  </si>
  <si>
    <t>761122773898</t>
  </si>
  <si>
    <t>461123063899</t>
  </si>
  <si>
    <t>661121553900</t>
  </si>
  <si>
    <t>261121883902</t>
  </si>
  <si>
    <t>761121913903</t>
  </si>
  <si>
    <t>261121953904</t>
  </si>
  <si>
    <t>261122443905</t>
  </si>
  <si>
    <t>161122033906</t>
  </si>
  <si>
    <t>261121313907</t>
  </si>
  <si>
    <t>361120753908</t>
  </si>
  <si>
    <t>261122483909</t>
  </si>
  <si>
    <t>161122403910</t>
  </si>
  <si>
    <t>761121773911</t>
  </si>
  <si>
    <t>461120803912</t>
  </si>
  <si>
    <t>761122423913</t>
  </si>
  <si>
    <t>461120033914</t>
  </si>
  <si>
    <t>261122353915</t>
  </si>
  <si>
    <t>761120973916</t>
  </si>
  <si>
    <t>761121943917</t>
  </si>
  <si>
    <t>661122733918</t>
  </si>
  <si>
    <t>661120553919</t>
  </si>
  <si>
    <t>761120133920</t>
  </si>
  <si>
    <t>261120173921</t>
  </si>
  <si>
    <t>661120193922</t>
  </si>
  <si>
    <t>461120233923</t>
  </si>
  <si>
    <t>261120273924</t>
  </si>
  <si>
    <t>761120373925</t>
  </si>
  <si>
    <t>161120393926</t>
  </si>
  <si>
    <t>561120413927</t>
  </si>
  <si>
    <t>761120443928</t>
  </si>
  <si>
    <t>761120483929</t>
  </si>
  <si>
    <t>561120493930</t>
  </si>
  <si>
    <t>261120503931</t>
  </si>
  <si>
    <t>661120573932</t>
  </si>
  <si>
    <t>361120623933</t>
  </si>
  <si>
    <t>361120673934</t>
  </si>
  <si>
    <t>561120693935</t>
  </si>
  <si>
    <t>761120843936</t>
  </si>
  <si>
    <t>361120863937</t>
  </si>
  <si>
    <t>261120913938</t>
  </si>
  <si>
    <t>661120933939</t>
  </si>
  <si>
    <t>361120943940</t>
  </si>
  <si>
    <t>461121003941</t>
  </si>
  <si>
    <t>361121013942</t>
  </si>
  <si>
    <t>761121023943</t>
  </si>
  <si>
    <t>361121043944</t>
  </si>
  <si>
    <t>361121053945</t>
  </si>
  <si>
    <t>661121103946</t>
  </si>
  <si>
    <t>661121183947</t>
  </si>
  <si>
    <t>661121333948</t>
  </si>
  <si>
    <t>761121343949</t>
  </si>
  <si>
    <t>661121443950</t>
  </si>
  <si>
    <t>361121453951</t>
  </si>
  <si>
    <t>161121483952</t>
  </si>
  <si>
    <t>361121493953</t>
  </si>
  <si>
    <t>561121573955</t>
  </si>
  <si>
    <t>361121603956</t>
  </si>
  <si>
    <t>261121643957</t>
  </si>
  <si>
    <t>461121733958</t>
  </si>
  <si>
    <t>261121873959</t>
  </si>
  <si>
    <t>661121893960</t>
  </si>
  <si>
    <t>361121963961</t>
  </si>
  <si>
    <t>261122003962</t>
  </si>
  <si>
    <t>761122073963</t>
  </si>
  <si>
    <t>661122103964</t>
  </si>
  <si>
    <t>661122123965</t>
  </si>
  <si>
    <t>261123083986</t>
  </si>
  <si>
    <t>361122183966</t>
  </si>
  <si>
    <t>761122233967</t>
  </si>
  <si>
    <t>761122263968</t>
  </si>
  <si>
    <t>661122303969</t>
  </si>
  <si>
    <t>661122323970</t>
  </si>
  <si>
    <t>761122423971</t>
  </si>
  <si>
    <t>561122513972</t>
  </si>
  <si>
    <t>661122523973</t>
  </si>
  <si>
    <t>361122553974</t>
  </si>
  <si>
    <t>561122643976</t>
  </si>
  <si>
    <t>261122703977</t>
  </si>
  <si>
    <t>361122713978</t>
  </si>
  <si>
    <t>361123323978</t>
  </si>
  <si>
    <t>661122733979</t>
  </si>
  <si>
    <t>561122933981</t>
  </si>
  <si>
    <t>761123003982</t>
  </si>
  <si>
    <t>461123033983</t>
  </si>
  <si>
    <t>261123043984</t>
  </si>
  <si>
    <t>361123113987</t>
  </si>
  <si>
    <t>261123153989</t>
  </si>
  <si>
    <t>561123213990</t>
  </si>
  <si>
    <t>261123253991</t>
  </si>
  <si>
    <t>761120133992</t>
  </si>
  <si>
    <t>461120603993</t>
  </si>
  <si>
    <t>161121683994</t>
  </si>
  <si>
    <t>161120383995</t>
  </si>
  <si>
    <t>561121983996</t>
  </si>
  <si>
    <t>761121993997</t>
  </si>
  <si>
    <t>761123013998</t>
  </si>
  <si>
    <t>761122363999</t>
  </si>
  <si>
    <t>661122584000</t>
  </si>
  <si>
    <t>561123204001</t>
  </si>
  <si>
    <t>361121294002</t>
  </si>
  <si>
    <t>361122624003</t>
  </si>
  <si>
    <t>661120554004</t>
  </si>
  <si>
    <t>161122974007</t>
  </si>
  <si>
    <t>661122094008</t>
  </si>
  <si>
    <t>540520694009</t>
  </si>
  <si>
    <t>761221344010</t>
  </si>
  <si>
    <t>561223204011</t>
  </si>
  <si>
    <t>640922574012</t>
  </si>
  <si>
    <t>160221684766</t>
  </si>
  <si>
    <t>440522214734</t>
  </si>
  <si>
    <t>541320414013</t>
  </si>
  <si>
    <t>661220244015</t>
  </si>
  <si>
    <t>460322864741</t>
  </si>
  <si>
    <t>561223054018</t>
  </si>
  <si>
    <t>660420884021</t>
  </si>
  <si>
    <t>161221404022</t>
  </si>
  <si>
    <t>661220784023</t>
  </si>
  <si>
    <t>561222744024</t>
  </si>
  <si>
    <t>761221514026</t>
  </si>
  <si>
    <t>561221844027</t>
  </si>
  <si>
    <t>161221684028</t>
  </si>
  <si>
    <t>161222924029</t>
  </si>
  <si>
    <t>261221064030</t>
  </si>
  <si>
    <t>161223224031</t>
  </si>
  <si>
    <t>661221164032</t>
  </si>
  <si>
    <t>461220804033</t>
  </si>
  <si>
    <t>561221124034</t>
  </si>
  <si>
    <t>261221364035</t>
  </si>
  <si>
    <t>261220724036</t>
  </si>
  <si>
    <t>761221944037</t>
  </si>
  <si>
    <t>641322524038</t>
  </si>
  <si>
    <t>240520144280</t>
  </si>
  <si>
    <t>441320604039</t>
  </si>
  <si>
    <t>241321064040</t>
  </si>
  <si>
    <t>241321094042</t>
  </si>
  <si>
    <t>140522974737</t>
  </si>
  <si>
    <t>141322664045</t>
  </si>
  <si>
    <t>741321524047</t>
  </si>
  <si>
    <t>641321334048</t>
  </si>
  <si>
    <t>740521944049</t>
  </si>
  <si>
    <t>760920164758</t>
  </si>
  <si>
    <t>741322604052</t>
  </si>
  <si>
    <t>641320824053</t>
  </si>
  <si>
    <t>641322564054</t>
  </si>
  <si>
    <t>241322634055</t>
  </si>
  <si>
    <t>641320884056</t>
  </si>
  <si>
    <t>741320994057</t>
  </si>
  <si>
    <t>241321874059</t>
  </si>
  <si>
    <t>741322144060</t>
  </si>
  <si>
    <t>241323254061</t>
  </si>
  <si>
    <t>641322324062</t>
  </si>
  <si>
    <t>361122544063</t>
  </si>
  <si>
    <t>660110014065</t>
  </si>
  <si>
    <t>241320914067</t>
  </si>
  <si>
    <t>641320334068</t>
  </si>
  <si>
    <t>741321084069</t>
  </si>
  <si>
    <t>441320034071</t>
  </si>
  <si>
    <t>441321804072</t>
  </si>
  <si>
    <t>441321804073</t>
  </si>
  <si>
    <t>341321054074</t>
  </si>
  <si>
    <t>241321724075</t>
  </si>
  <si>
    <t>541322514076</t>
  </si>
  <si>
    <t>741323004077</t>
  </si>
  <si>
    <t>541323214079</t>
  </si>
  <si>
    <t>341323114080</t>
  </si>
  <si>
    <t>341322624081</t>
  </si>
  <si>
    <t>741320484082</t>
  </si>
  <si>
    <t>741322244083</t>
  </si>
  <si>
    <t>741322774084</t>
  </si>
  <si>
    <t>241323144086</t>
  </si>
  <si>
    <t>141323362337</t>
  </si>
  <si>
    <t>741320374088</t>
  </si>
  <si>
    <t>641320834089</t>
  </si>
  <si>
    <t>641322384090</t>
  </si>
  <si>
    <t>741321994091</t>
  </si>
  <si>
    <t>741320974092</t>
  </si>
  <si>
    <t>741322504093</t>
  </si>
  <si>
    <t>741322874094</t>
  </si>
  <si>
    <t>341321454095</t>
  </si>
  <si>
    <t>341320584096</t>
  </si>
  <si>
    <t>141322404097</t>
  </si>
  <si>
    <t>441322834098</t>
  </si>
  <si>
    <t>741322874100</t>
  </si>
  <si>
    <t>741322504101</t>
  </si>
  <si>
    <t>241322674104</t>
  </si>
  <si>
    <t>741320544105</t>
  </si>
  <si>
    <t>641321144106</t>
  </si>
  <si>
    <t>741321254107</t>
  </si>
  <si>
    <t>141321264108</t>
  </si>
  <si>
    <t>241321644109</t>
  </si>
  <si>
    <t>641322164110</t>
  </si>
  <si>
    <t>641322754111</t>
  </si>
  <si>
    <t>241321924112</t>
  </si>
  <si>
    <t>341320944113</t>
  </si>
  <si>
    <t>741320134114</t>
  </si>
  <si>
    <t>141323224116</t>
  </si>
  <si>
    <t>341320304117</t>
  </si>
  <si>
    <t>741322144118</t>
  </si>
  <si>
    <t>141322694119</t>
  </si>
  <si>
    <t>441321674120</t>
  </si>
  <si>
    <t>241321884121</t>
  </si>
  <si>
    <t>241321064123</t>
  </si>
  <si>
    <t>560323054125</t>
  </si>
  <si>
    <t>361220304126</t>
  </si>
  <si>
    <t>660221464128</t>
  </si>
  <si>
    <t>141323224129</t>
  </si>
  <si>
    <t>241321634131</t>
  </si>
  <si>
    <t>241320504132</t>
  </si>
  <si>
    <t>441321834135</t>
  </si>
  <si>
    <t>241320534136</t>
  </si>
  <si>
    <t>341321584138</t>
  </si>
  <si>
    <t>641321554139</t>
  </si>
  <si>
    <t>560222744141</t>
  </si>
  <si>
    <t>460221704142</t>
  </si>
  <si>
    <t>641321184144</t>
  </si>
  <si>
    <t>341321044145</t>
  </si>
  <si>
    <t>141321784146</t>
  </si>
  <si>
    <t>241323104148</t>
  </si>
  <si>
    <t>541320494149</t>
  </si>
  <si>
    <t>741321524150</t>
  </si>
  <si>
    <t>141321204151</t>
  </si>
  <si>
    <t>241320724152</t>
  </si>
  <si>
    <t>241320274154</t>
  </si>
  <si>
    <t>341321294156</t>
  </si>
  <si>
    <t>341323094157</t>
  </si>
  <si>
    <t>241320634158</t>
  </si>
  <si>
    <t>241320654159</t>
  </si>
  <si>
    <t>141321784160</t>
  </si>
  <si>
    <t>641323174161</t>
  </si>
  <si>
    <t>741321174162</t>
  </si>
  <si>
    <t>741320344163</t>
  </si>
  <si>
    <t>641320594165</t>
  </si>
  <si>
    <t>341320754166</t>
  </si>
  <si>
    <t>441320894167</t>
  </si>
  <si>
    <t>741320364168</t>
  </si>
  <si>
    <t>441320964169</t>
  </si>
  <si>
    <t>541320094170</t>
  </si>
  <si>
    <t>441322594171</t>
  </si>
  <si>
    <t>241320924172</t>
  </si>
  <si>
    <t>441320874176</t>
  </si>
  <si>
    <t>241320074177</t>
  </si>
  <si>
    <t>241322884178</t>
  </si>
  <si>
    <t>441322054179</t>
  </si>
  <si>
    <t>641321464180</t>
  </si>
  <si>
    <t>241321364182</t>
  </si>
  <si>
    <t>741322264184</t>
  </si>
  <si>
    <t>441321424186</t>
  </si>
  <si>
    <t>441323074187</t>
  </si>
  <si>
    <t>241320724188</t>
  </si>
  <si>
    <t>241322114189</t>
  </si>
  <si>
    <t>441321544190</t>
  </si>
  <si>
    <t>641322124192</t>
  </si>
  <si>
    <t>241320144195</t>
  </si>
  <si>
    <t>241322444196</t>
  </si>
  <si>
    <t>241320074197</t>
  </si>
  <si>
    <t>741320364199</t>
  </si>
  <si>
    <t>641320594200</t>
  </si>
  <si>
    <t>541322044201</t>
  </si>
  <si>
    <t>460410134258</t>
  </si>
  <si>
    <t>641320194203</t>
  </si>
  <si>
    <t>241322354204</t>
  </si>
  <si>
    <t>241321114205</t>
  </si>
  <si>
    <t>241322484206</t>
  </si>
  <si>
    <t>641322734207</t>
  </si>
  <si>
    <t>741320844209</t>
  </si>
  <si>
    <t>660410094210</t>
  </si>
  <si>
    <t>561222284211</t>
  </si>
  <si>
    <t>440520604212</t>
  </si>
  <si>
    <t>740521514213</t>
  </si>
  <si>
    <t>661222304214</t>
  </si>
  <si>
    <t>240523084215</t>
  </si>
  <si>
    <t>241321824216</t>
  </si>
  <si>
    <t>241323144224</t>
  </si>
  <si>
    <t>241320054225</t>
  </si>
  <si>
    <t>541322284228</t>
  </si>
  <si>
    <t>141321374229</t>
  </si>
  <si>
    <t>460322213037</t>
  </si>
  <si>
    <t>460321393005</t>
  </si>
  <si>
    <t>760223004236</t>
  </si>
  <si>
    <t>441322834237</t>
  </si>
  <si>
    <t>241321824238</t>
  </si>
  <si>
    <t>541321224239</t>
  </si>
  <si>
    <t>460321394240</t>
  </si>
  <si>
    <t>250022474242</t>
  </si>
  <si>
    <t>660221184243</t>
  </si>
  <si>
    <t>630010011001</t>
  </si>
  <si>
    <t>230010021002</t>
  </si>
  <si>
    <t>130010031003</t>
  </si>
  <si>
    <t>730010041004</t>
  </si>
  <si>
    <t>330010051005</t>
  </si>
  <si>
    <t>330010061006</t>
  </si>
  <si>
    <t>430010071007</t>
  </si>
  <si>
    <t>730010081008</t>
  </si>
  <si>
    <t>630010091009</t>
  </si>
  <si>
    <t>530010101010</t>
  </si>
  <si>
    <t>130010111011</t>
  </si>
  <si>
    <t>730010121012</t>
  </si>
  <si>
    <t>430010131013</t>
  </si>
  <si>
    <t>560210103101</t>
  </si>
  <si>
    <t>260320144244</t>
  </si>
  <si>
    <t>661521594245</t>
  </si>
  <si>
    <t>261520144246</t>
  </si>
  <si>
    <t>161521764247</t>
  </si>
  <si>
    <t>761522424248</t>
  </si>
  <si>
    <t>361521584249</t>
  </si>
  <si>
    <t>361521294250</t>
  </si>
  <si>
    <t>461521714251</t>
  </si>
  <si>
    <t>761521514252</t>
  </si>
  <si>
    <t>661521184253</t>
  </si>
  <si>
    <t>561521124254</t>
  </si>
  <si>
    <t>161522664255</t>
  </si>
  <si>
    <t>761523004256</t>
  </si>
  <si>
    <t>461521704257</t>
  </si>
  <si>
    <t>160210034019</t>
  </si>
  <si>
    <t>661421594258</t>
  </si>
  <si>
    <t>261420144259</t>
  </si>
  <si>
    <t>161421764260</t>
  </si>
  <si>
    <t>361421584261</t>
  </si>
  <si>
    <t>361421294266</t>
  </si>
  <si>
    <t>761421514262</t>
  </si>
  <si>
    <t>661421184268</t>
  </si>
  <si>
    <t>561421124263</t>
  </si>
  <si>
    <t>161422924264</t>
  </si>
  <si>
    <t>761422424265</t>
  </si>
  <si>
    <t>461421714267</t>
  </si>
  <si>
    <t>761423004269</t>
  </si>
  <si>
    <t>461421704270</t>
  </si>
  <si>
    <t>160210114271</t>
  </si>
  <si>
    <t>650021184273</t>
  </si>
  <si>
    <t>750022424274</t>
  </si>
  <si>
    <t>750023004275</t>
  </si>
  <si>
    <t>550021124276</t>
  </si>
  <si>
    <t>450021714278</t>
  </si>
  <si>
    <t>760323284001</t>
  </si>
  <si>
    <t>460321194279</t>
  </si>
  <si>
    <t>660221464280</t>
  </si>
  <si>
    <t>741321514281</t>
  </si>
  <si>
    <t>260220144282</t>
  </si>
  <si>
    <t>741321234293</t>
  </si>
  <si>
    <t>741320364284</t>
  </si>
  <si>
    <t>241321654285</t>
  </si>
  <si>
    <t>241320504288</t>
  </si>
  <si>
    <t>341320864289</t>
  </si>
  <si>
    <t>341321014291</t>
  </si>
  <si>
    <t>741321774295</t>
  </si>
  <si>
    <t>241322004296</t>
  </si>
  <si>
    <t>141322414299</t>
  </si>
  <si>
    <t>241321534300</t>
  </si>
  <si>
    <t>241320524301</t>
  </si>
  <si>
    <t>141322974283</t>
  </si>
  <si>
    <t>541323204302</t>
  </si>
  <si>
    <t>141321404303</t>
  </si>
  <si>
    <t>741320164304</t>
  </si>
  <si>
    <t>641322984305</t>
  </si>
  <si>
    <t>741322234306</t>
  </si>
  <si>
    <t>741322364307</t>
  </si>
  <si>
    <t>341321494308</t>
  </si>
  <si>
    <t>241322334309</t>
  </si>
  <si>
    <t>141322794312</t>
  </si>
  <si>
    <t>741321914313</t>
  </si>
  <si>
    <t>241322314315</t>
  </si>
  <si>
    <t>141322034316</t>
  </si>
  <si>
    <t>541320094317</t>
  </si>
  <si>
    <t>241321094318</t>
  </si>
  <si>
    <t>241320054319</t>
  </si>
  <si>
    <t>241320634320</t>
  </si>
  <si>
    <t>241320654321</t>
  </si>
  <si>
    <t>241322134327</t>
  </si>
  <si>
    <t>441322213038</t>
  </si>
  <si>
    <t>641320834322</t>
  </si>
  <si>
    <t>441321424329</t>
  </si>
  <si>
    <t>160422924332</t>
  </si>
  <si>
    <t>160323224334</t>
  </si>
  <si>
    <t>641322784335</t>
  </si>
  <si>
    <t>341321074337</t>
  </si>
  <si>
    <t>361022544338</t>
  </si>
  <si>
    <t>160822924339</t>
  </si>
  <si>
    <t>260321114340</t>
  </si>
  <si>
    <t>661222784341</t>
  </si>
  <si>
    <t>341321294342</t>
  </si>
  <si>
    <t>750020364345</t>
  </si>
  <si>
    <t>250023104346</t>
  </si>
  <si>
    <t>250021274347</t>
  </si>
  <si>
    <t>250022464348</t>
  </si>
  <si>
    <t>250023104349</t>
  </si>
  <si>
    <t>650021614350</t>
  </si>
  <si>
    <t>750022504351</t>
  </si>
  <si>
    <t>650021184352</t>
  </si>
  <si>
    <t>250020524353</t>
  </si>
  <si>
    <t>250020682069</t>
  </si>
  <si>
    <t>250021364735</t>
  </si>
  <si>
    <t>450021395314</t>
  </si>
  <si>
    <t>250021504354</t>
  </si>
  <si>
    <t>750023004376</t>
  </si>
  <si>
    <t>650022224355</t>
  </si>
  <si>
    <t>550020494357</t>
  </si>
  <si>
    <t>750020842085</t>
  </si>
  <si>
    <t>750021774358</t>
  </si>
  <si>
    <t>750022074359</t>
  </si>
  <si>
    <t>750021234361</t>
  </si>
  <si>
    <t>750022504364</t>
  </si>
  <si>
    <t>750021514365</t>
  </si>
  <si>
    <t>450020604366</t>
  </si>
  <si>
    <t>450020874368</t>
  </si>
  <si>
    <t>141321764115</t>
  </si>
  <si>
    <t>741321514164</t>
  </si>
  <si>
    <t>650023244756</t>
  </si>
  <si>
    <t>350021494369</t>
  </si>
  <si>
    <t>741321513649</t>
  </si>
  <si>
    <t>250021094373</t>
  </si>
  <si>
    <t>750020164374</t>
  </si>
  <si>
    <t>650021334375</t>
  </si>
  <si>
    <t>750023014377</t>
  </si>
  <si>
    <t>750020364378</t>
  </si>
  <si>
    <t>650020194379</t>
  </si>
  <si>
    <t>350020714380</t>
  </si>
  <si>
    <t>450021394381</t>
  </si>
  <si>
    <t>750021344382</t>
  </si>
  <si>
    <t>750021774383</t>
  </si>
  <si>
    <t>450021794385</t>
  </si>
  <si>
    <t>350020674386</t>
  </si>
  <si>
    <t>350021294387</t>
  </si>
  <si>
    <t>350020944388</t>
  </si>
  <si>
    <t>450021834389</t>
  </si>
  <si>
    <t>350020474390</t>
  </si>
  <si>
    <t>650020764392</t>
  </si>
  <si>
    <t>350022544393</t>
  </si>
  <si>
    <t>450022864394</t>
  </si>
  <si>
    <t>660320934397</t>
  </si>
  <si>
    <t>460321834398</t>
  </si>
  <si>
    <t>560322044399</t>
  </si>
  <si>
    <t>760423004755</t>
  </si>
  <si>
    <t>260320144400</t>
  </si>
  <si>
    <t>760321904401</t>
  </si>
  <si>
    <t>661222754402</t>
  </si>
  <si>
    <t>761220184403</t>
  </si>
  <si>
    <t>661220204405</t>
  </si>
  <si>
    <t>760321814406</t>
  </si>
  <si>
    <t>161221204407</t>
  </si>
  <si>
    <t>661221144408</t>
  </si>
  <si>
    <t>760220134409</t>
  </si>
  <si>
    <t>641321694410</t>
  </si>
  <si>
    <t>261223164413</t>
  </si>
  <si>
    <t>560323214414</t>
  </si>
  <si>
    <t>660322734762</t>
  </si>
  <si>
    <t>261110024483</t>
  </si>
  <si>
    <t>150021764415</t>
  </si>
  <si>
    <t>750021514416</t>
  </si>
  <si>
    <t>150022924417</t>
  </si>
  <si>
    <t>460321804419</t>
  </si>
  <si>
    <t>741322604420</t>
  </si>
  <si>
    <t>741323014421</t>
  </si>
  <si>
    <t>241322314422</t>
  </si>
  <si>
    <t>641321104423</t>
  </si>
  <si>
    <t>760321324424</t>
  </si>
  <si>
    <t>461221704427</t>
  </si>
  <si>
    <t>360410054428</t>
  </si>
  <si>
    <t>160223370002</t>
  </si>
  <si>
    <t>140522034767</t>
  </si>
  <si>
    <t xml:space="preserve"> </t>
  </si>
  <si>
    <t>ΠΗΓΗ ΧΡΗΜΑΤΟΔΟΤΗΣΗΣ</t>
  </si>
  <si>
    <t xml:space="preserve"> 01. ΠΡΟΓΡΑΜΜΑ ΑΝΤΩΝΗΣ ΤΡΙΤΣΗΣ</t>
  </si>
  <si>
    <t xml:space="preserve"> 02. ΠΡΟΓΡΑΜΜΑ ΦΙΛΟΔΗΜΟΣ ΙΙ</t>
  </si>
  <si>
    <t xml:space="preserve"> 07. ΤΑΜΕΙΟ ΑΝΑΚΑΜΨΗΣ και ΑΝΘΕΚΤΙΚΟΤΗΤΑΣ</t>
  </si>
  <si>
    <t xml:space="preserve"> 09. ΔΑΝΕΙΣΜΟΣ</t>
  </si>
  <si>
    <t xml:space="preserve"> 11. ΙΔΙΟΙ ΠΟΡΟΙ</t>
  </si>
  <si>
    <t xml:space="preserve"> 08. ΠΡΟΓΡΑΜΜΑΤΑ ΕΕ ΚΑΙ ΔΙΕΘΝΩΝ ΟΡΓΑΝΙΣΜΩΝ</t>
  </si>
  <si>
    <t xml:space="preserve"> 10. ΛΟΙΠΑ ΠΡΟΓΡΑΜΜΑΤΑ ή ΠΟΡΟΙ</t>
  </si>
  <si>
    <t xml:space="preserve"> 03. ΠΔΕ ΥΠΕΣ ΣΑΕ055</t>
  </si>
  <si>
    <t xml:space="preserve"> 04.ΕΣΠΑ 2014_2020</t>
  </si>
  <si>
    <t xml:space="preserve"> 05. ΕΣΠΑ 2021_2027</t>
  </si>
  <si>
    <t xml:space="preserve"> 06. ΕΘΝΙΚΟ ΠΔΕ ή EΠΑ_2021_2025</t>
  </si>
  <si>
    <r>
      <t xml:space="preserve">(04)
ΕΙΔΟΣ 
</t>
    </r>
    <r>
      <rPr>
        <b/>
        <sz val="12"/>
        <color theme="0" tint="-0.499984740745262"/>
        <rFont val="Calibri"/>
        <family val="2"/>
        <charset val="161"/>
        <scheme val="minor"/>
      </rPr>
      <t>(Επιλογή από πτυσσόμενη λίστα)</t>
    </r>
  </si>
  <si>
    <r>
      <t xml:space="preserve">(06)
ΕΞΕΙΔΙΚΕΥΣΗ ΒΑΣΙΚΗΣ ΠΗΓΗΣ ΧΡΗΜΑΤΟΔΟΤΗΣΗΣ
</t>
    </r>
    <r>
      <rPr>
        <b/>
        <sz val="12"/>
        <color theme="0" tint="-0.499984740745262"/>
        <rFont val="Calibri"/>
        <family val="2"/>
        <charset val="161"/>
        <scheme val="minor"/>
      </rPr>
      <t>(Επιλογή από πτυσσόμενη λίστα)</t>
    </r>
  </si>
  <si>
    <t>(02) ΤΙΤΛΟΣ ΕΡΓΟΥ</t>
  </si>
  <si>
    <t>Αναγράφεται ο τίτλος του έργου.</t>
  </si>
  <si>
    <t>(04) ΕΙΔΟΣ</t>
  </si>
  <si>
    <t>01. ΠΡΟΓΡΑΜΜΑ ΑΝΤΩΝΗΣ ΤΡΙΤΣΗΣ</t>
  </si>
  <si>
    <t>02. ΠΡΟΓΡΑΜΜΑ ΦΙΛΟΔΗΜΟΣ ΙΙ</t>
  </si>
  <si>
    <t>03. ΠΔΕ ΥΠΕΣ ΣΑΕ055</t>
  </si>
  <si>
    <t>04.ΕΣΠΑ 2014_2020</t>
  </si>
  <si>
    <t>05. ΕΣΠΑ 2021_2027</t>
  </si>
  <si>
    <t>06. ΕΘΝΙΚΟ ΠΔΕ ή EΠΑ_2021_2025</t>
  </si>
  <si>
    <t>07. ΤΑΜΕΙΟ ΑΝΑΚΑΜΨΗΣ και ΑΝΘΕΚΤΙΚΟΤΗΤΑΣ</t>
  </si>
  <si>
    <t>08. ΠΡΟΓΡΑΜΜΑΤΑ ΕΕ ΚΑΙ ΔΙΕΘΝΩΝ ΟΡΓΑΝΙΣΜΩΝ</t>
  </si>
  <si>
    <t>09. ΔΑΝΕΙΣΜΟΣ</t>
  </si>
  <si>
    <t>10. ΛΟΙΠΑ ΠΡΟΓΡΑΜΜΑΤΑ ή ΠΟΡΟΙ</t>
  </si>
  <si>
    <t>11. ΙΔΙΟΙ ΠΟΡΟΙ</t>
  </si>
  <si>
    <r>
      <t xml:space="preserve">(07) ΕΓΚΕΚΡΙΜΕΝΟ ΠΟΣΟ ΧΡΗΜΑΤΟΔΟΤΗΣΗΣ
</t>
    </r>
    <r>
      <rPr>
        <b/>
        <sz val="12"/>
        <color theme="1" tint="0.499984740745262"/>
        <rFont val="Calibri"/>
        <family val="2"/>
        <charset val="161"/>
        <scheme val="minor"/>
      </rPr>
      <t>(Βάσει της εγκριτικής απόφασης)</t>
    </r>
  </si>
  <si>
    <r>
      <t xml:space="preserve">(09)
ΕΞΕΙΔΙΚΕΥΣΗ ΣΥΜΠΛΗΡΩΜΑΤΙΚΗΣ ΠΗΓΗΣ ΧΡΗΜΑΤΟΔΟΤΗΣΗΣ
</t>
    </r>
    <r>
      <rPr>
        <b/>
        <sz val="12"/>
        <color theme="0" tint="-0.499984740745262"/>
        <rFont val="Calibri"/>
        <family val="2"/>
        <charset val="161"/>
        <scheme val="minor"/>
      </rPr>
      <t>(Επιλογή από πτυσσόμενη λίστα)</t>
    </r>
  </si>
  <si>
    <t>(06) ΕΞΕΙΔΙΚΕΥΣΗ ΒΑΣΙΚΗΣ ΠΗΓΗΣ ΧΡΗΜΑΤΟΔΟΤΗΣΗΣ
(09) ΕΞΕΙΔΙΚΕΥΣΗ ΣΥΜΠΛΗΡΩΜΑΤΙΚΗΣ ΠΗΓΗΣ ΧΡΗΜΑΤΟΔΟΤΗΣΗΣ</t>
  </si>
  <si>
    <r>
      <t xml:space="preserve">(10) ΕΓΚΕΚΡΙΜΕΝΟ ΠΟΣΟ ΧΡΗΜΑΤΟΔΟΤΗΣΗΣ
</t>
    </r>
    <r>
      <rPr>
        <b/>
        <sz val="12"/>
        <color theme="1" tint="0.499984740745262"/>
        <rFont val="Calibri"/>
        <family val="2"/>
        <charset val="161"/>
        <scheme val="minor"/>
      </rPr>
      <t>(Βάσει της εγκριτικής απόφασης)</t>
    </r>
  </si>
  <si>
    <t>(07) ΕΓΚΕΚΡΙΜΕΝΟ ΠΟΣΟ ΧΡΗΜΑΤΟΔΟΤΗΣΗΣ
(10) ΕΓΚΕΚΡΙΜΕΝΟ ΠΟΣΟ ΧΡΗΜΑΤΟΔΟΤΗΣΗΣ</t>
  </si>
  <si>
    <t xml:space="preserve">05. ΕΚΤΕΛΟΥΜΕΝΟ - ΣΥΜΒΑΣΙΟΠΟΙΗΜΕΝΟ ΕΡΓΟ </t>
  </si>
  <si>
    <t>06. ΟΛΟΚΛΗΡΩΜΕΝΟ ΕΡΓΟ</t>
  </si>
  <si>
    <t>ΚΑΤΑΣΤΑΣΗ ΕΡΓΟΥ</t>
  </si>
  <si>
    <t xml:space="preserve">(00)
ΑΑ </t>
  </si>
  <si>
    <t>01. ΥΠΟ ΜΕΣΟΠΡΟΘΕΣΜΗ ΩΡΙΜΑΝΣΗ (&gt; 12 μήνες)</t>
  </si>
  <si>
    <t>02. ΥΠΟ ΒΡΑΧΥΠΡΟΘΕΣΜΗ ΩΡΙΜΑΝΣΗ (3-12 μήνες)</t>
  </si>
  <si>
    <t>03. ΥΠΟ ΑΜΕΣΗ ΩΡΙΜΑΝΣΗ (&lt;3 μήνες)</t>
  </si>
  <si>
    <t>07. ΠΡΟΣ ΑΠΕΝΤΑΞΗ / ΑΠΕΝΤΑΓΜΕΝΟ ΕΡΓΟ</t>
  </si>
  <si>
    <t>04. ΔΙΑΔΙΚΑΣΙΑ ΣΥΝΑΨΗΣ ΣΥΜΒΑΣΗΣ ΣΕ ΕΞΕΛΙΞΗ</t>
  </si>
  <si>
    <r>
      <t xml:space="preserve">(12)
ΚΑΤΑΣΤΑΣΗ ΕΡΓΟΥ
</t>
    </r>
    <r>
      <rPr>
        <b/>
        <sz val="12"/>
        <color theme="0" tint="-0.499984740745262"/>
        <rFont val="Calibri"/>
        <family val="2"/>
        <charset val="161"/>
        <scheme val="minor"/>
      </rPr>
      <t>(Επιλογή από πτυσσόμενη λίστα)</t>
    </r>
  </si>
  <si>
    <r>
      <t xml:space="preserve">(15) ΣΥΜΒΑΤΙΚΟ ΑΝΤΙΚΕΙΜΕΝΟ
</t>
    </r>
    <r>
      <rPr>
        <b/>
        <sz val="12"/>
        <color theme="0" tint="-0.499984740745262"/>
        <rFont val="Calibri"/>
        <family val="2"/>
        <charset val="161"/>
        <scheme val="minor"/>
      </rPr>
      <t>(Ποσό αρχικής σύμβασης + ΑΠΕ +συμπληρωματικές συμβάσεις)</t>
    </r>
  </si>
  <si>
    <r>
      <t xml:space="preserve">(14) 
ΗΜΕΡΟΜΗΝΙΑ ΥΠΟΓΡΑΦΗΣ ΣΥΜΒΑΣΗΣ
</t>
    </r>
    <r>
      <rPr>
        <b/>
        <sz val="12"/>
        <color theme="1" tint="0.499984740745262"/>
        <rFont val="Calibri"/>
        <family val="2"/>
        <charset val="161"/>
        <scheme val="minor"/>
      </rPr>
      <t>(εάν φάση υλοποίησης = 05 ή 06</t>
    </r>
    <r>
      <rPr>
        <b/>
        <sz val="12"/>
        <color theme="1"/>
        <rFont val="Calibri"/>
        <family val="2"/>
        <charset val="161"/>
        <scheme val="minor"/>
      </rPr>
      <t>)</t>
    </r>
  </si>
  <si>
    <t>Σε αυτή τη στήλη καταγράφεται οποιοδήποτε πρόσθετο στοιχείο κρίνει σκόπιμο ο φορέας ότι πρέπει να παρατεθεί για την πληρότητα της πληροφορίας.</t>
  </si>
  <si>
    <t>(15) ΥΨΟΣ ΣΥΜΒΑΣΗΣ</t>
  </si>
  <si>
    <t>Συμπληρώνεται η ημερομηνία υπογραφής της σύμβασης εάν το έργο εμπίπτει σε μία από τις εξής κατηγορίες κατάστασης:  05. ΕΚΤΕΛΟΎΜΕΝΟ - ΣΥΜΒΑΣΙΟΠΟΙΗΜΕΝΟ ΕΡΓΟ ή  06. ΟΛΟΚΛΗΡΩΜΕΝΟ ΕΡΓΟ.</t>
  </si>
  <si>
    <t>(14) ΗΜΕΡΟΜΗΝΙΑ ΥΠΟΓΡΑΦΗΣ ΣΥΜΒΑΣΗΣ</t>
  </si>
  <si>
    <t>Συμπληρώνεται η ημερομηνία δημοσίευσης της διακήρυξης στο ΚΗΜΔΗΣ ή ημερομηνία αποστολής της πρόσκλησης εάν το έργο εμπίπτει σε μία από τις εξής κατηγορίες κατάστασης:  04 ΔΙΑΔΙΚΑΣΙΑ ΣΥΝΑΨΗΣ ΣΥΜΒΑΣΗΣ ΣΕ ΕΞΕΛΙΞΗ,  05. ΕΚΤΕΛΟΎΜΕΝΟ - ΣΥΜΒΑΣΙΟΠΟΙΗΜΕΝΟ ΕΡΓΟ ή  06. ΟΛΟΚΛΗΡΩΜΕΝΟ ΕΡΓΟ.</t>
  </si>
  <si>
    <t>(13) ΗΜΕΡΟΜΗΝΙΑ ΕΝΑΡΞΗΣ ΔΙΑΔΙΚΑΣΙΑΣ ΣΥΝΑΨΗΣ ΣΥΜΒΑΣΗΣ</t>
  </si>
  <si>
    <t xml:space="preserve">(12) ΚΑΤΑΣΤΑΣΗ ΕΡΓΟΥ
</t>
  </si>
  <si>
    <t>(11)  ΠΡΟΫΠΟΛΟΓΙΣΜΟΣ ΕΡΓΟΥ</t>
  </si>
  <si>
    <t>Επιλέγεται από πτυσσόμενη λίστα μία από τις εξής εναλλακτικές επιλογές:
 01. ΠΡΟΓΡΑΜΜΑ ΑΝΤΩΝΗΣ ΤΡΙΤΣΗΣ
 02. ΠΡΟΓΡΑΜΜΑ ΦΙΛΟΔΗΜΟΣ ΙΙ
 03. ΠΔΕ ΥΠΕΣ ΣΑΕ055
 04. ΕΣΠΑ 2014_2020
 05. ΕΣΠΑ 2021_2027
 06. ΕΘΝΙΚΟ ΠΔΕ ή EΠΑ 2021_2025
 07. ΤΑΜΕΙΟ ΑΝΑΚΑΜΨΗΣ και ΑΝΘΕΚΤΙΚΟΤΗΤΑΣ
 08. ΠΡΟΓΡΑΜΜΑΤΑ ΕΕ ΚΑΙ ΔΙΕΘΝΩΝ ΟΡΓΑΝΙΣΜΩΝ
 09. ΔΑΝΕΙΣΜΟΣ
 10. ΛΟΙΠΑ ΠΡΟΓΡΑΜΜΑΤΑ ή ΠΟΡΟΙ
 11. ΙΔΙΟΙ ΠΟΡΟΙ</t>
  </si>
  <si>
    <t xml:space="preserve">(00) ΑΑ </t>
  </si>
  <si>
    <t xml:space="preserve">(01) 
ΚΩΔΙΚΟΣ ΑΡΙΘΜΟΣ ΕΞΟΔΟΥ / ΛΟΓΑΡΙΑΣΜΟΣ ΠΑΡΑΚΟΛΟΥΘΗΣΗΣ </t>
  </si>
  <si>
    <t>04. ΥΠΗΡΕΣΙΑ</t>
  </si>
  <si>
    <t>0301. ΠΥΡΚΑΓΙΕΣ: Πρόληψη και αντιμετώπιση ζημιών και καταστροφών από πυρκαγιές.</t>
  </si>
  <si>
    <t>0304. ΣΤΑΘΜΟΙ: Πρασαρμογή βρεφικών, παιδικών και βρεφονηπιακών σταθμών στο ΠΔ 99/2017.</t>
  </si>
  <si>
    <t>0305. ΛΟΙΠΑ</t>
  </si>
  <si>
    <t>0401. ΕΠ ΑΝΕΚ: Ανταγωνιστικότητα, Επιχειρηματικότητα και Καινοτομία</t>
  </si>
  <si>
    <t>0402. ΕΠ ΥΜΕΠΕΡΑΑ: Υποδομές Μεταφορών, Περιβάλλον και Αειφόρος Ανάπτυξη</t>
  </si>
  <si>
    <t>0403. ΕΠ ΑΝΑΔΕΔΒ: Ανάπτυξη Ανθρώπινου Δυναμικού, Εκπαίδευση και Διά Βίου Μάθηση</t>
  </si>
  <si>
    <t>0404. ΕΠ ΜΔΤ: Μεταρρύθμιση Δημόσιου Τομέα</t>
  </si>
  <si>
    <t>0405. ΕΠ ΑλΘ: Αλιείας και Θάλασσας</t>
  </si>
  <si>
    <t>0406. Επιχειρησιακό Πρόγραμμα Αγροτική Ανάπτυξη</t>
  </si>
  <si>
    <t>0407. ΠΕΠ Ανατολικής Μακεδονίας και Θράκης</t>
  </si>
  <si>
    <t>0408. ΠΕΠ Αττικής</t>
  </si>
  <si>
    <t>0409. ΠΕΠ Βορείου Αιγαίου</t>
  </si>
  <si>
    <t>0410. ΠΕΠ Δυτικής Ελλάδας</t>
  </si>
  <si>
    <t>0411. ΠΕΠ Δυτικής Μακεδονίας</t>
  </si>
  <si>
    <t>0412. ΠΕΠ Ηπείρου</t>
  </si>
  <si>
    <t>0413. ΠΕΠ Θεσσαλίας</t>
  </si>
  <si>
    <t>0414. ΠΕΠ Ιονίων Νήσων</t>
  </si>
  <si>
    <t>0415. ΠΕΠ Κεντρικής Μακεδονίας</t>
  </si>
  <si>
    <t>0416. ΠΕΠ Κρήτης</t>
  </si>
  <si>
    <t>0417. ΠΕΠ Νοτίου Αιγαίου</t>
  </si>
  <si>
    <t>0418. ΠΕΠ Πελοποννήσου</t>
  </si>
  <si>
    <t>0419. ΠΕΠ Στερεάς Ελλάδας</t>
  </si>
  <si>
    <t>0420. ΕΣΠΑ 2007-2013 (μεταφερόμενο)</t>
  </si>
  <si>
    <t>0499. Άλλο (διευκρινίστε στη στήλη ΠΑΡΑΤΗΡΗΣΕΙΣ)</t>
  </si>
  <si>
    <t>0501. ΕΠ Ανταγωνιστικότητα</t>
  </si>
  <si>
    <t>0502. ΕΠ Ψηφιακός μετασχηματισμός</t>
  </si>
  <si>
    <t>0503. ΕΠ Περιβάλλον και κλιματική αλλαγή</t>
  </si>
  <si>
    <t>0504. ΕΠ Μεταφορές</t>
  </si>
  <si>
    <t>0505. ΕΠ Πολιτική προστασία</t>
  </si>
  <si>
    <t>0506. ΕΠ Ανθρώπινο δυναμικό και κοινωνική συνοχή</t>
  </si>
  <si>
    <t>0507. ΕΠ Δίκαιο αναπτυξιακή μετάβαση</t>
  </si>
  <si>
    <t>0508. ΕΠ Αλιεία, υδατοκαλλιέργεια και θάλασσα</t>
  </si>
  <si>
    <t>0509. ΠΕΠ Ανατολικής Μακεδονίας και Θράκης</t>
  </si>
  <si>
    <t>0510. ΠΕΠ Αττικής</t>
  </si>
  <si>
    <t>0511. ΠΕΠ Βορείου Αιγαίου</t>
  </si>
  <si>
    <t>0512. ΠΕΠ Δυτικής Ελλάδας</t>
  </si>
  <si>
    <t>0513. ΠΕΠ Δυτικής Μακεδονίας</t>
  </si>
  <si>
    <t>0514. ΠΕΠ Ηπείρου</t>
  </si>
  <si>
    <t>0515. ΠΕΠ Θεσσαλίας</t>
  </si>
  <si>
    <t>0516. ΠΕΠ Ιονίων Νήσων</t>
  </si>
  <si>
    <t>0517. ΠΕΠ Κεντρικής Μακεδονίας</t>
  </si>
  <si>
    <t>0518. ΠΕΠ Κρήτης</t>
  </si>
  <si>
    <t>0519. ΠΕΠ Νοτίου Αιγαίου</t>
  </si>
  <si>
    <t>0510. ΠΕΠ Πελοποννήσου</t>
  </si>
  <si>
    <t>0511. ΠΕΠ Στερεάς Ελλάδας</t>
  </si>
  <si>
    <t>0599. Άλλο (διευκρινίστε στη στήλη ΠΑΡΑΤΗΡΗΣΕΙΣ)</t>
  </si>
  <si>
    <t>0601. Υπουργείο Οικονομικών</t>
  </si>
  <si>
    <t>0602. Υπουργείο Ανάπτυξης &amp; Επενδύσεων</t>
  </si>
  <si>
    <t>0603. Υπουργείο Παιδείας &amp; Θρησκευμάτων</t>
  </si>
  <si>
    <t>0604. Υπουργείο Εργασίας &amp; Κοινωνικών Υποθέσεων</t>
  </si>
  <si>
    <t>0605. Υπουργείο Υγείας</t>
  </si>
  <si>
    <t>0606. Υπουργείο Περιβάλλοντος &amp; Ενέργειας</t>
  </si>
  <si>
    <t>0607. Υπουργείο Προστασίας του Πολίτη</t>
  </si>
  <si>
    <t>0608. Υπουργείο Πολιτισμού &amp; Αθλητισμού</t>
  </si>
  <si>
    <t>0609. Υπουργείο Εσωτερικών</t>
  </si>
  <si>
    <t>0610. Υπουργείο Μετανάστευσης και Ασύλου</t>
  </si>
  <si>
    <t>0611. Υπουργείο Ψηφιακής Διακυβέρνησης</t>
  </si>
  <si>
    <t>0612. Υπουργείο Υποδομών &amp; Μεταφορών</t>
  </si>
  <si>
    <t>0613. Υπουργείο Ναυτιλίας &amp; Νησιωτικής Πολιτικής</t>
  </si>
  <si>
    <t>0614. Υπουργείο Αγροτικής Ανάπτυξης &amp;Τροφίμων</t>
  </si>
  <si>
    <t>0615. Υπουργείο Τουρισμού</t>
  </si>
  <si>
    <t>0616. Υπουργείο Κλιματικής Αλλαγής &amp; Πολιτικής Προστασίας</t>
  </si>
  <si>
    <t>0617. Περιφέρειας Ανατολικής Μακεδονίας και Θράκης</t>
  </si>
  <si>
    <t>0618. Περιφέρειας Αττικής</t>
  </si>
  <si>
    <t>0619. Περιφέρειας Βορείου Αιγαίου</t>
  </si>
  <si>
    <t>0620. Περιφέρειας Δυτικής Ελλάδας</t>
  </si>
  <si>
    <t>0621. Περιφέρειας Δυτικής Μακεδονίας</t>
  </si>
  <si>
    <t>0622. Περιφέρειας Ηπείρου</t>
  </si>
  <si>
    <t>0623. Περιφέρειας Θεσσαλίας</t>
  </si>
  <si>
    <t>0624. Περιφέρειας Ιονίων Νήσων</t>
  </si>
  <si>
    <t>0625. Περιφέρειας Κεντρικής Μακεδονίας</t>
  </si>
  <si>
    <t>0626. Περιφέρειας Κρήτης</t>
  </si>
  <si>
    <t>0627. Περιφέρειας Νοτίου Αιγαίου</t>
  </si>
  <si>
    <t>0628. Περιφέρειας Πελοποννήσου</t>
  </si>
  <si>
    <t>0629. Περιφέρειας Στερεάς Ελλάδας</t>
  </si>
  <si>
    <t>0630. Αναπτυξιακό Πρόγραμμα Ειδικού Σκοπού Βορείου Αιγαίου</t>
  </si>
  <si>
    <t>0631. Αναπτυξιακό Πρόγραμμα Ειδικού Σκοπού Νοτίου Αιγαίου</t>
  </si>
  <si>
    <t>0632. Ειδικό Πρόγραμμα Δήμου Αθηναίων</t>
  </si>
  <si>
    <t>0633. Ειδικό Πρόγραμμα Φυσικών Καταστροφών</t>
  </si>
  <si>
    <t>0634. Ειδικό Πρόγραμμα Αντιμετώπισης Έκτακτων Αναγκών</t>
  </si>
  <si>
    <t>0699. Άλλο (διευκρινίστε στη στήλη ΠΑΡΑΤΗΡΗΣΕΙΣ)</t>
  </si>
  <si>
    <t>0701. Smart Cities</t>
  </si>
  <si>
    <t>0702. Παρεμβάσεις με στόχο τη βελτίωση του Δημόσιου Χώρου</t>
  </si>
  <si>
    <t>0703. Αειφόρος χρήση των πόρων, ανθεκτικότητα στην κλιματική αλλαγή και διατήρηση της βιοοιποικιλότητας (Πράσινη Μετάβαση - Επεξεργασία Λυμάτων)</t>
  </si>
  <si>
    <t>0799. Άλλο (διευκρινίστε στη στήλη ΠΑΡΑΤΗΡΗΣΕΙΣ)</t>
  </si>
  <si>
    <t>0899. Άλλο (διευκρινίστε στη στήλη ΠΑΡΑΤΗΡΗΣΕΙΣ)</t>
  </si>
  <si>
    <t>0801. Προγράμματα Εδαφικής Συνεργασίας (διασυνοριακά, πολυμερή (MED, INTERREG κτλ) και δίκτυα (URBACT, ESPON κτλ))</t>
  </si>
  <si>
    <t>0802. Απευθείας χρηματοδοτήσεις από την Ευρωπαϊκή Επιτροπή (Horizon, Cosme, κλπ.)</t>
  </si>
  <si>
    <t>0901. Δανεισμός από το Ταμείο Παρακαταθηκών και Δανείων (Τ.Π.Δ.)</t>
  </si>
  <si>
    <t>0902. Δανεισμός από την Ευρωπαϊκή Τράπεζα Επενδύσεων (Ε.Τ.Επ)</t>
  </si>
  <si>
    <t>0999. Άλλο (διευκρινίστε στη στήλη ΠΑΡΑΤΗΡΗΣΕΙΣ)</t>
  </si>
  <si>
    <t>1002. Ταμείο Αλληλεγγύης (Υπουργείου Μετανάστευσης και Ασύλου)</t>
  </si>
  <si>
    <t>1003. Ίδρυση νέων τμημάτων βρεφικής, παιδικής και βρεφονηπιακής φροντίδας</t>
  </si>
  <si>
    <t>1004. ΗΛΕΚΤΡΑ: Πρόγραμμα Ενεργειακής Αναβάθμισης Δημόσιων Κτιρίων</t>
  </si>
  <si>
    <t>1005. Προγραμματική Σύμβαση με την οικεία Περιφέρεια</t>
  </si>
  <si>
    <t>1006. Ειδικός Αναπτυξιακός Πόρος (ΔΕΗ)</t>
  </si>
  <si>
    <t>1099. Άλλο (διευκρινίστε στη στήλη ΠΑΡΑΤΗΡΗΣΕΙΣ)</t>
  </si>
  <si>
    <t>1199. Λοιποί ίδιοι πόροι</t>
  </si>
  <si>
    <t>(18)
 ΠΛΗΡΩΜΕΣ μέχρι την 31.12.2021</t>
  </si>
  <si>
    <r>
      <t xml:space="preserve">(17) ΠΡΑΓΜΑΤΟΠΟΙΗΘΕΙΣΑ ΔΑΠΑΝΗ ΕΤΟΥΣ 2022  μέχρι το μήνα αναφοράς
</t>
    </r>
    <r>
      <rPr>
        <b/>
        <sz val="12"/>
        <color theme="0" tint="-0.499984740745262"/>
        <rFont val="Calibri"/>
        <family val="2"/>
        <charset val="161"/>
        <scheme val="minor"/>
      </rPr>
      <t>(Εγκεκριμένοι λογαριασμοί έργων ή τιμολόγια δαπανών)</t>
    </r>
  </si>
  <si>
    <r>
      <t xml:space="preserve">(16) ΠΡΑΓΜΑΤΟΠΟΙΗΘΕΙΣΑ ΔΑΠΑΝΗ μέχρι την 31.12.2021
</t>
    </r>
    <r>
      <rPr>
        <b/>
        <sz val="12"/>
        <color theme="0" tint="-0.499984740745262"/>
        <rFont val="Calibri"/>
        <family val="2"/>
        <charset val="161"/>
        <scheme val="minor"/>
      </rPr>
      <t>(Εγκεκριμένοι λογαριασμοί έργων ή τιμολόγια δαπανών)</t>
    </r>
  </si>
  <si>
    <t>(19)
 ΠΛΗΡΩΜΕΣ ΕΤΟΥΣ 2022 μέχρι το μήνα αναφοράς</t>
  </si>
  <si>
    <r>
      <t xml:space="preserve">(20) 
ΗΜΕΡΟΜΗΝΙΑ ΟΛΟΚΛΗΡΩΣΗΣ/ ΑΠΕΝΤΑΞΗΣ
</t>
    </r>
    <r>
      <rPr>
        <b/>
        <sz val="12"/>
        <color theme="1" tint="0.499984740745262"/>
        <rFont val="Calibri"/>
        <family val="2"/>
        <charset val="161"/>
        <scheme val="minor"/>
      </rPr>
      <t>(εάν φάση υλοποίησης = 06 ή 07)</t>
    </r>
  </si>
  <si>
    <t>Ενημερώνεται αυτόματα.</t>
  </si>
  <si>
    <t>(01) ΚΩΔΙΚΟΣ ΑΡΙΘΜΟΣ ΕΞΟΔΟΥ / ΛΟΓΑΡΙΑΣΜΟΣ ΠΑΡΑΚΟΛΟΥΘΗΣΗΣ</t>
  </si>
  <si>
    <r>
      <t xml:space="preserve">Για τις κατηγορίες </t>
    </r>
    <r>
      <rPr>
        <b/>
        <sz val="11"/>
        <color theme="1"/>
        <rFont val="Calibri"/>
        <family val="2"/>
        <charset val="161"/>
        <scheme val="minor"/>
      </rPr>
      <t xml:space="preserve"> 01 έως 08 και 10</t>
    </r>
    <r>
      <rPr>
        <sz val="11"/>
        <color theme="1"/>
        <rFont val="Calibri"/>
        <family val="2"/>
        <charset val="161"/>
        <scheme val="minor"/>
      </rPr>
      <t xml:space="preserve"> αναγράφεται το ποσό της εγκεκριμένης χρηματοδότησης, βάσει της εγκριτικής απόφασης ένταξης του έργου στο χρηματοδοτικό πρόγραμμα. 
Για την κατηγορία </t>
    </r>
    <r>
      <rPr>
        <b/>
        <sz val="11"/>
        <color theme="1"/>
        <rFont val="Calibri"/>
        <family val="2"/>
        <charset val="161"/>
        <scheme val="minor"/>
      </rPr>
      <t xml:space="preserve">09. ΔΑΝΕΙΣΜΟΣ </t>
    </r>
    <r>
      <rPr>
        <sz val="11"/>
        <color theme="1"/>
        <rFont val="Calibri"/>
        <family val="2"/>
        <charset val="161"/>
        <scheme val="minor"/>
      </rPr>
      <t>αναγράφεται το ποσό της δανειακής σύμβασης ή του εγκεκριμένου δανείου.
Για την κατηγορία</t>
    </r>
    <r>
      <rPr>
        <b/>
        <sz val="11"/>
        <color theme="1"/>
        <rFont val="Calibri"/>
        <family val="2"/>
        <charset val="161"/>
        <scheme val="minor"/>
      </rPr>
      <t xml:space="preserve"> 11. ΙΔΙΟΙ ΠΟΡΟΙ </t>
    </r>
    <r>
      <rPr>
        <sz val="11"/>
        <color theme="1"/>
        <rFont val="Calibri"/>
        <family val="2"/>
        <charset val="161"/>
        <scheme val="minor"/>
      </rPr>
      <t>αναγράφεται το ποσό που ο φορέας έχει προγραμματίσει να διαθέσει το συγκεκριμένο έργο.</t>
    </r>
  </si>
  <si>
    <t xml:space="preserve">(16) ΠΡΑΓΜΑΤΟΠΟΙΗΘΕΙΣΑ ΔΑΠΑΝΗ μέχρι την 31.12.2021
(17) ΠΡΑΓΜΑΤΟΠΟΙΗΘΕΙΣΑ ΔΑΠΑΝΗ ΕΤΟΥΣ 2022 (μέχρι το μήνα αναφοράς)
</t>
  </si>
  <si>
    <t>(18) ΠΛΗΡΩΜΕΣ μέχρι την 31.12.2021
(19) ΠΛΗΡΩΜΕΣ ΕΤΟΥΣ 2022 (μέχρι το μήνα αναφοράς)</t>
  </si>
  <si>
    <t>Αναγράφεται το ύψος των πληρωμών από την έναρξη του έργου μέχρι την 31.12.2021 (στήλη 18) και του έτους 2022 (μέχρι το μήνα αναφοράς) (στήλη 29).</t>
  </si>
  <si>
    <t>(20) ΗΜΕΡΟΜΗΝΙΑ ΟΛΟΚΛΗΡΩΣΗΣ/ ΑΠΕΝΤΑΞΗΣ</t>
  </si>
  <si>
    <t>Συμπληρώνεται η ημερομηνία ολοκλήρωσης ή απένταξης εάν το έργο εμπίπτει σε μία από τις εξής κατηγορίες κατάστασης: 06. ΟΛΟΚΛΗΡΩΜΕΝΟ ΕΡΓΟ ή 07. ΠΡΟΣ ΑΠΕΝΤΑΞΗ / ΑΠΕΝΤΑΓΜΕΝΟ ΕΡΓΟ (και προφανώς έχει ολοκληρωθεί η απένταξη).</t>
  </si>
  <si>
    <t>(21) ΥΛΟΠΟΙΗΣΗ ΜΕΣΩ ΑΝΑΠΤΥΞΙΑΚΟΥ ΟΡΓΑΝΙΣΜΟΥ ή ΆΛΛΟΥ ΦΟΡΕΑ</t>
  </si>
  <si>
    <t>(22) ΠΑΡΑΤΗΡΗΣΕΙΣ</t>
  </si>
  <si>
    <r>
      <t xml:space="preserve">Στο συγκεκριμένο πεδίο εξειδικεύεται η πηγή χρηματοδότησης βάσει των επιλογών της πτυσσόμενης λίστας. Οι κατηγορίες εξειδίκευσης της πηγής χρηματοδότησης αναλύονται στον πίνακα 04.ΠΗΓΕΣ ΧΡΗΜΑΤΟΔΟΤΗΣΗΣ. Επισημαίνονται τα εξής:
Οι πηγές  </t>
    </r>
    <r>
      <rPr>
        <b/>
        <sz val="11"/>
        <color theme="1"/>
        <rFont val="Calibri"/>
        <family val="2"/>
        <charset val="161"/>
        <scheme val="minor"/>
      </rPr>
      <t xml:space="preserve">01. ΠΡΟΓΡΑΜΜΑ ΑΝΤΩΝΗΣ ΤΡΙΤΣΗΣ </t>
    </r>
    <r>
      <rPr>
        <sz val="11"/>
        <color theme="1"/>
        <rFont val="Calibri"/>
        <family val="2"/>
        <charset val="161"/>
        <scheme val="minor"/>
      </rPr>
      <t xml:space="preserve">και  </t>
    </r>
    <r>
      <rPr>
        <b/>
        <sz val="11"/>
        <color theme="1"/>
        <rFont val="Calibri"/>
        <family val="2"/>
        <charset val="161"/>
        <scheme val="minor"/>
      </rPr>
      <t>02. ΠΡΟΓΡΑΜΜΑ ΦΙΛΟΔΗΜΟΣ ΙΙ</t>
    </r>
    <r>
      <rPr>
        <sz val="11"/>
        <color theme="1"/>
        <rFont val="Calibri"/>
        <family val="2"/>
        <charset val="161"/>
        <scheme val="minor"/>
      </rPr>
      <t xml:space="preserve"> εξειδικεύονται ανά πρόσκληση προγράμματος.
Η πηγή </t>
    </r>
    <r>
      <rPr>
        <b/>
        <sz val="11"/>
        <color theme="1"/>
        <rFont val="Calibri"/>
        <family val="2"/>
        <charset val="161"/>
        <scheme val="minor"/>
      </rPr>
      <t>03.ΠΔΕ ΥΠΕΣ ΣΑΕ055</t>
    </r>
    <r>
      <rPr>
        <sz val="11"/>
        <color theme="1"/>
        <rFont val="Calibri"/>
        <family val="2"/>
        <charset val="161"/>
        <scheme val="minor"/>
      </rPr>
      <t xml:space="preserve"> εξειδικεύεται ανά υποπρόγραμμα: ΠΥΡΚΑΓΙΕΣ, ΘΕΟΜΗΝΙΑ, ΛΕΙΨΥΔΡΙΑ, ΣΤΑΘΜΟΙ ΚΑΙ ΛΟΙΠΑ. Αυτη η κατηγοριοποίηση θα διατηρηθεί και μετά την επικείμενη μετάπτωση των έργων της ΣΑΕ055 στο ΣΑΝΑ μέσω τής οποίας το ΥΠΕΣ θα εκτελεί το Εθνικό Πρόγραμμα Ανάπτυξης 2021 - 2025.
Οι πηγές</t>
    </r>
    <r>
      <rPr>
        <b/>
        <sz val="11"/>
        <color theme="1"/>
        <rFont val="Calibri"/>
        <family val="2"/>
        <charset val="161"/>
        <scheme val="minor"/>
      </rPr>
      <t xml:space="preserve"> 04. ΕΣΠΑ 2014_2020</t>
    </r>
    <r>
      <rPr>
        <sz val="11"/>
        <color theme="1"/>
        <rFont val="Calibri"/>
        <family val="2"/>
        <charset val="161"/>
        <scheme val="minor"/>
      </rPr>
      <t xml:space="preserve"> και </t>
    </r>
    <r>
      <rPr>
        <b/>
        <sz val="11"/>
        <color theme="1"/>
        <rFont val="Calibri"/>
        <family val="2"/>
        <charset val="161"/>
        <scheme val="minor"/>
      </rPr>
      <t>05. ΕΣΠΑ 2021_2027</t>
    </r>
    <r>
      <rPr>
        <sz val="11"/>
        <color theme="1"/>
        <rFont val="Calibri"/>
        <family val="2"/>
        <charset val="161"/>
        <scheme val="minor"/>
      </rPr>
      <t xml:space="preserve"> εξειδικεύονται ανά Τομεακό και Περιφερειακό Πρόγραμμα. 
Η πηγή </t>
    </r>
    <r>
      <rPr>
        <b/>
        <sz val="11"/>
        <color theme="1"/>
        <rFont val="Calibri"/>
        <family val="2"/>
        <charset val="161"/>
        <scheme val="minor"/>
      </rPr>
      <t>06. ΕΘΝΙΚΟ ΠΔΕ ή ΕΠΑ 2021_2025</t>
    </r>
    <r>
      <rPr>
        <sz val="11"/>
        <color theme="1"/>
        <rFont val="Calibri"/>
        <family val="2"/>
        <charset val="161"/>
        <scheme val="minor"/>
      </rPr>
      <t xml:space="preserve"> εξειδικεύεται ανά Φορέα Χρηματοδότησης ή ανά Ειδικό Πρόγραμμα (εφόσον το έργο χρηματοδοτείται από τέτοιου είδους πρόγραμμα).
Η πηγή  </t>
    </r>
    <r>
      <rPr>
        <b/>
        <sz val="11"/>
        <color theme="1"/>
        <rFont val="Calibri"/>
        <family val="2"/>
        <charset val="161"/>
        <scheme val="minor"/>
      </rPr>
      <t>07. ΤΑΜΕΙΟ ΑΝΑΚΑΜΨΗΣ και ΑΝΘΕΚΤΙΚΟΤΗΤΑΣ</t>
    </r>
    <r>
      <rPr>
        <sz val="11"/>
        <color theme="1"/>
        <rFont val="Calibri"/>
        <family val="2"/>
        <charset val="161"/>
        <scheme val="minor"/>
      </rPr>
      <t xml:space="preserve"> εξειδικεύεται ανά πρόσκληση, σύμφωνα με τα διαθέσιμα στοιχεία. 
Η εξειδίκευση των κατηγοριών  </t>
    </r>
    <r>
      <rPr>
        <b/>
        <sz val="11"/>
        <color theme="1"/>
        <rFont val="Calibri"/>
        <family val="2"/>
        <charset val="161"/>
        <scheme val="minor"/>
      </rPr>
      <t>08. ΠΡΟΓΡΑΜΜΑΤΑ ΕΕ ΚΑΙ ΔΙΕΘΝΩΝ ΟΡΓΑΝΙΣΜΩΝ</t>
    </r>
    <r>
      <rPr>
        <sz val="11"/>
        <color theme="1"/>
        <rFont val="Calibri"/>
        <family val="2"/>
        <charset val="161"/>
        <scheme val="minor"/>
      </rPr>
      <t xml:space="preserve"> και  </t>
    </r>
    <r>
      <rPr>
        <b/>
        <sz val="11"/>
        <color theme="1"/>
        <rFont val="Calibri"/>
        <family val="2"/>
        <charset val="161"/>
        <scheme val="minor"/>
      </rPr>
      <t>09. ΔΑΝΕΙΣΜΟΣ</t>
    </r>
    <r>
      <rPr>
        <sz val="11"/>
        <color theme="1"/>
        <rFont val="Calibri"/>
        <family val="2"/>
        <charset val="161"/>
        <scheme val="minor"/>
      </rPr>
      <t xml:space="preserve"> περιορίζεται σε τρεις (3) βασικές κατηγορίες για κάθε περίπτωση.
Η κατηγορία </t>
    </r>
    <r>
      <rPr>
        <b/>
        <sz val="11"/>
        <color theme="1"/>
        <rFont val="Calibri"/>
        <family val="2"/>
        <charset val="161"/>
        <scheme val="minor"/>
      </rPr>
      <t>10. ΛΟΙΠΑ ΠΡΟΓΡΑΜΜΑΤΑ ή ΠΟΡΟΙ</t>
    </r>
    <r>
      <rPr>
        <sz val="11"/>
        <color theme="1"/>
        <rFont val="Calibri"/>
        <family val="2"/>
        <charset val="161"/>
        <scheme val="minor"/>
      </rPr>
      <t xml:space="preserve"> περιλαμβάνει τους χρηματοδοτικούς πόρους τρίτων, ο οποίοι δεν καλύπτονται από τις προηγούμενες περιπτώσεις.
Η κατηγορία  </t>
    </r>
    <r>
      <rPr>
        <b/>
        <sz val="11"/>
        <color theme="1"/>
        <rFont val="Calibri"/>
        <family val="2"/>
        <charset val="161"/>
        <scheme val="minor"/>
      </rPr>
      <t>11. ΙΔΙΟΙ ΠΟΡΟΙ</t>
    </r>
    <r>
      <rPr>
        <sz val="11"/>
        <color theme="1"/>
        <rFont val="Calibri"/>
        <family val="2"/>
        <charset val="161"/>
        <scheme val="minor"/>
      </rPr>
      <t xml:space="preserve"> εξειδικεύεται σε πέντε (5) βασικές κατηγορίες.</t>
    </r>
  </si>
  <si>
    <t>ΟΔΗΓΙΕΣ ΣΥΜΠΛΗΡΩΣΗΣ ΤΟΥ ΠΙΝΑΚΑ ΕΡΓΩΝ</t>
  </si>
  <si>
    <t>Π000. Επιχορήγηση των Δήμων της χώρας από το πρόγραμμα «Φιλόδημος ΙΙ» βάσει της 30292/19.04.2019 υπουργικής απόφασης</t>
  </si>
  <si>
    <t>Π001. Προμήθεια μηχανημάτων έργου, οχημάτων ή/και συνοδευτικού εξοπλισμού</t>
  </si>
  <si>
    <t>Π002. Επισκευή, συντήρηση σχολικών κτιρίων &amp; αύλειων χώρων και λοιπές δράσεις</t>
  </si>
  <si>
    <t>Π003. Προμήθεια-τοποθέτηση εξοπλισμού για την αναβάθμιση παιδικών χαρών των δήμων της Χώρας</t>
  </si>
  <si>
    <t>Π004. Κατασκευή, επισκευή και συντήρηση αθλητικών εγκαταστάσεων των Δήμων</t>
  </si>
  <si>
    <t>Π005. Προμήθεια εξοπλισμού, κατασκευή, μεταφορά και τοποθέτηση στεγάστρων, για την δημιουργία ή και αναβάθμιση των στάσεων.</t>
  </si>
  <si>
    <t>Π006. Σύνταξη / Επικαιροποίηση Γενικών Σχεδίων Ύδρευσης (Masterplan) και Σύνταξη / Επικαιροποίηση Σχεδίων Ασφάλειας Νερού</t>
  </si>
  <si>
    <t>Π007. Σύνταξη / Επικαιροποίηση Σχεδίων και Μελετών στο πλαίσιο της κατασκευής, βελτίωσης και συντήρησης των λιμενικών υποδομών των Δημοτικών Λιμενικών Ταμείων και Γραφείων.</t>
  </si>
  <si>
    <t>Π008. Εκπόνηση μελετών και υλοποίηση μέτρων και μέσων πυροπροστασίας στις σχολικές μονάδες της χώρας</t>
  </si>
  <si>
    <t>Π009. Κατασκευή ραμπών και χώρων υγιεινής για την πρόσβαση και την εξυπηρέτηση ΑΜΕΑ σε σχολικές μονάδες</t>
  </si>
  <si>
    <t>Π010. Κατασκευή, επισκευή, συντήρηση και εξοπλισμός εγκαταστάσεων καταφυγίων αδέσποτων ζώων συντροφιάς.</t>
  </si>
  <si>
    <t>Π011. Ειδική Επιχορήγηση των δήμων οι οποίοι έχουν συσταθεί δυνάμει του άρθρου 154 του Ν. 4600/2019</t>
  </si>
  <si>
    <t>Π012. Κατασκευή, επισκευή, συντήρηση και εξοπλισμός εγκαταστάσεων καταφυγίων αδέσποτων ζώων συντροφιάς – Πρόγραμμα «Άργος»</t>
  </si>
  <si>
    <t>Π099. Λοιπές περιπτώσεις (διευκρινίστε στη στήλη ΠΑΡΑΤΗΡΗΣΕΙΣ)</t>
  </si>
  <si>
    <t>1101. ΚΑΠ επενδυτικών πόρων</t>
  </si>
  <si>
    <t>1102. ΚΑΠ για επισκευή και συντήρηση σχολείων</t>
  </si>
  <si>
    <t>1103. ΚΑΠ για πυροπροστασία</t>
  </si>
  <si>
    <t>1104. Ανταποδοτικά τέλη</t>
  </si>
  <si>
    <t>1001. Πράσινο Ταμείο</t>
  </si>
  <si>
    <t>(11)
 ΠΡΟΫΠΟΛΟΓΙΣΜΟΣ ΕΡΓΟΥ</t>
  </si>
  <si>
    <r>
      <t xml:space="preserve">(13) 
ΗΜΕΡΟΜΗΝΙΑ ΕΝΑΡΞΗΣ ΔΙΑΔΙΚΑΣΙΑΣ ΣΥΝΑΨΗΣ ΣΥΜΒΑΣΗΣ
</t>
    </r>
    <r>
      <rPr>
        <b/>
        <sz val="12"/>
        <color theme="1" tint="0.499984740745262"/>
        <rFont val="Calibri"/>
        <family val="2"/>
        <charset val="161"/>
        <scheme val="minor"/>
      </rPr>
      <t>(εάν φάση υλοποίησης = 04, 05 ή 06)</t>
    </r>
  </si>
  <si>
    <r>
      <rPr>
        <b/>
        <sz val="12"/>
        <color rgb="FFFF0000"/>
        <rFont val="Calibri"/>
        <family val="2"/>
        <charset val="161"/>
        <scheme val="minor"/>
      </rPr>
      <t>ΕΛΕΓΧΟΣ ΣΦΑΛΜΑΤΩΝ 1</t>
    </r>
    <r>
      <rPr>
        <b/>
        <sz val="12"/>
        <color theme="4" tint="-0.499984740745262"/>
        <rFont val="Calibri"/>
        <family val="2"/>
        <charset val="161"/>
        <scheme val="minor"/>
      </rPr>
      <t xml:space="preserve">
ΑΝΤΙΣΤΟΙΧΙΣΗ ΣΤΗΛΩΝ 5 και 6</t>
    </r>
  </si>
  <si>
    <r>
      <rPr>
        <b/>
        <sz val="12"/>
        <color rgb="FFFF0000"/>
        <rFont val="Calibri"/>
        <family val="2"/>
        <charset val="161"/>
        <scheme val="minor"/>
      </rPr>
      <t xml:space="preserve">ΕΛΕΓΧΟΣ ΣΦΑΛΜΑΤΩΝ 2
</t>
    </r>
    <r>
      <rPr>
        <b/>
        <sz val="12"/>
        <color theme="4" tint="-0.499984740745262"/>
        <rFont val="Calibri"/>
        <family val="2"/>
        <charset val="161"/>
        <scheme val="minor"/>
      </rPr>
      <t>ΣΥΜΠΛΗΡΩΣΗ ΣΤΗΛΗΣ 7</t>
    </r>
  </si>
  <si>
    <r>
      <rPr>
        <b/>
        <sz val="12"/>
        <color rgb="FFFF0000"/>
        <rFont val="Calibri"/>
        <family val="2"/>
        <charset val="161"/>
        <scheme val="minor"/>
      </rPr>
      <t>ΕΛΕΓΧΟΣ ΣΦΑΛΜΑΤΩΝ 3</t>
    </r>
    <r>
      <rPr>
        <b/>
        <sz val="12"/>
        <color theme="4" tint="-0.499984740745262"/>
        <rFont val="Calibri"/>
        <family val="2"/>
        <charset val="161"/>
        <scheme val="minor"/>
      </rPr>
      <t xml:space="preserve">
ΑΝΤΙΣΤΟΙΧΙΣΗ ΣΤΗΛΩΝ 8 και 9</t>
    </r>
  </si>
  <si>
    <r>
      <rPr>
        <b/>
        <sz val="12"/>
        <color rgb="FFFF0000"/>
        <rFont val="Calibri"/>
        <family val="2"/>
        <charset val="161"/>
        <scheme val="minor"/>
      </rPr>
      <t>ΕΛΕΓΧΟΣ ΣΦΑΛΜΑΤΩΝ 4</t>
    </r>
    <r>
      <rPr>
        <b/>
        <sz val="12"/>
        <color theme="4" tint="-0.499984740745262"/>
        <rFont val="Calibri"/>
        <family val="2"/>
        <charset val="161"/>
        <scheme val="minor"/>
      </rPr>
      <t xml:space="preserve">
ΣΥΜΠΛΗΡΩΣΗ ΣΤΗΛΗΣ 10</t>
    </r>
  </si>
  <si>
    <t>(03)
ΤΙΤΛΟΣ ΥΠΟΕΡΓΟΥ</t>
  </si>
  <si>
    <t>Επιλέγεται από πτυσσόμενη λίστα μία από τις εξής εναλλακτικές επιλογές:
01. ΈΡΓΟ
02. ΜΕΛΕΤΗ
03. ΠΡΟΜΗΘΕΙΑ
04. ΥΠΗΡΕΣΙΑ
05. ΕΡΓΟ ΑΥΤΕΠΙΣΤΑΣΙΑΣ</t>
  </si>
  <si>
    <t>05. ΕΡΓΟ ΑΥΤΕΠΙΣΤΑΣΙΑΣ</t>
  </si>
  <si>
    <t>01. ΕΡΓΟ</t>
  </si>
  <si>
    <t>Εάν το έργο υλοποιείται σε υποέργα, για καθένα από τα οποία θα εφαρμοστεί ή έχει εφαρμοστεί ξεχωριστή διαδικασία ανάθεσης, τότε το έργο θα καταγράφεται στον πίνακα σε επίπεδο υποέργου.
Εάν το έργο υλοποιείται με ΑΥΤΕΠΙΣΤΑΣΙΑ, τότε στο πεδίο θα επιλέγεται η ένδειξη 05. ΕΡΓΟ ΑΥΤΕΠΙΣΤΑΣΙΑΣ στη στήλη 04. ΕΙΔΟΣ και το έργο θα καταγράφεται στον πίνακα σε μία γραμμή. Για τα έργα που εκτελούνται με αυτεπιστασία δεν συμπληρώνονται τα πεδία 13 και 14.</t>
  </si>
  <si>
    <r>
      <t xml:space="preserve">(21)
ΥΛΟΠΟΙΗΣΗ ΜΕΣΩ ΑΝΑΠΤΥΞΙΑΚΟΥ ΟΡΓΑΝΙΣΜΟΥ ή ΆΛΛΟΥ ΦΟΡΕΑ
</t>
    </r>
    <r>
      <rPr>
        <b/>
        <sz val="12"/>
        <color theme="1" tint="0.499984740745262"/>
        <rFont val="Calibri"/>
        <family val="2"/>
        <charset val="161"/>
        <scheme val="minor"/>
      </rPr>
      <t>(Εάν ναι, συμπληρώστε την επωνυμία του φορέα)</t>
    </r>
  </si>
  <si>
    <t>(22)
ΠΑΡΑΤΗΡΗΣΕΙΣ</t>
  </si>
  <si>
    <t>(03) ΤΙΤΛΟΣ ΥΠΟΕΡΓΟΥ</t>
  </si>
  <si>
    <r>
      <t xml:space="preserve">Οι δήμοι, οι περιφέρειες και τα νομικά πρόσωπα με τύπο προϋπολογισμού δήμου ή περιφέρειας αναγράφουν τον Κωδικό Αριθμό Εξόδου στον οποίο παρακολουθούν το έργο και με βάση τον οποίο έχουν γίνει ή θα γίνουν οι εγγραφές στον προϋπολογισμό ή η ανάληψη της πολυετούς υποχρέωσης.
Τα νομικά πρόσωπα που τηρούν προϋπολογισμό βάσει των λογαριασμών της γενικής λογιστικής αναγράφουν τον λογαριασμό παρακολούθησης του έργου, ο οποίος στην περίπτωση των φορέων της γενικής κυβέρνησης ταυτίζεται με τον λογαριασμό στον οποίο έχουν γίνει ή θα γίνουν οι εγγραφές στον προϋπολογισμό ή η ανάληψη της πολυετούς υποχρέωσης.
</t>
    </r>
    <r>
      <rPr>
        <b/>
        <sz val="11"/>
        <color theme="1"/>
        <rFont val="Calibri"/>
        <family val="2"/>
        <charset val="161"/>
        <scheme val="minor"/>
      </rPr>
      <t xml:space="preserve">
Σημείωση: </t>
    </r>
    <r>
      <rPr>
        <sz val="11"/>
        <color theme="1"/>
        <rFont val="Calibri"/>
        <family val="2"/>
        <charset val="161"/>
        <scheme val="minor"/>
      </rPr>
      <t>Εάν το έργο παρακολουθείται σε περισσότερους του ενός ΚΑΕ / Λογαριασμού αλλά υλοποιείται (ή θα υλοποιηθεί)  με τη σύναψη μίας (1) σύμβασης, τότε στο πεδίο θα αναγράφεται ο κωδικός με το μεγαλύτερο ποσό.</t>
    </r>
  </si>
  <si>
    <t xml:space="preserve">(05) ΒΑΣΙΚΗ ΠΗΓΗ ΧΡΗΜΑΤΟΔΟΤΗΣΗΣ
(08) ΣΥΜΠΛΗΡΩΜΑΤΙΚΗ ΠΗΓΗ ΧΡΗΜΑΤΟΔΟΤΗΣΗΣ
</t>
  </si>
  <si>
    <r>
      <t xml:space="preserve">(05)
ΒΑΣΙΚΗ ΠΗΓΗ ΧΡΗΜΑΤΟΔΟΤΗΣΗΣ
</t>
    </r>
    <r>
      <rPr>
        <b/>
        <sz val="12"/>
        <color theme="0" tint="-0.499984740745262"/>
        <rFont val="Calibri"/>
        <family val="2"/>
        <charset val="161"/>
        <scheme val="minor"/>
      </rPr>
      <t>(Επιλογή από πτυσσόμενη λίστα)</t>
    </r>
  </si>
  <si>
    <r>
      <t xml:space="preserve">(08)
ΣΥΜΠΛΗΡΩΜΑΤΙΚΗ ΠΗΓΗ ΧΡΗΜΑΤΟΔΟΤΗΣΗΣ
</t>
    </r>
    <r>
      <rPr>
        <b/>
        <sz val="12"/>
        <color theme="0" tint="-0.499984740745262"/>
        <rFont val="Calibri"/>
        <family val="2"/>
        <charset val="161"/>
        <scheme val="minor"/>
      </rPr>
      <t>(Επιλογή από πτυσσόμενη λίστα)</t>
    </r>
  </si>
  <si>
    <t>Αναγράφεται ο προϋπολογισμός του έργου, ήτοι η εκτιμώμενη αξία της σύμβασης, χωρίς το συνυπολογισμό ενδεχόμενων δικαιωμάτων προαίρεσης. Εφόσον έχει προσδιοριστεί ο προϋπολογισμός δημοπράτησης αναγράφεται αυτό το στοιχείο στο συγκεκριμένο πεδίο (χωρίς τα δικαιώματα προαίρεσης).</t>
  </si>
  <si>
    <r>
      <t xml:space="preserve">Επιλέγεται από πτυσσόμενη λίστα μία από τις εξής εναλλακτικές επιλογές:
01. ΥΠΟ ΜΕΣΟΠΡΟΘΕΣΜΗ ΩΡΙΜΑΝΣΗ (&gt; 12 μήνες) 
02. ΥΠΟ ΒΡΑΧΥΠΡΟΘΕΣΜΗ ΩΡΙΜΑΝΣΗ  (3-12 μήνες)
03. ΥΠΟ ΑΜΕΣΗ ΩΡΙΜΑΝΣΗ (&lt;3 μήνες) 
04. ΔΙΑΔΙΚΑΣΙΑ ΣΥΝΑΨΗΣ ΣΥΜΒΑΣΗΣ ΣΕ ΕΞΕΛΙΞΗ
05. ΕΚΤΕΛΟΥΜΕΝΟ - ΣΥΜΒΑΣΙΟΠΟΙΗΜΕΝΟ ΕΡΓΟ 
06. ΟΛΟΚΛΗΡΩΜΕΝΟ ΕΡΓΟ
07. ΠΡΟΣ ΑΠΕΝΤΑΞΗ / ΑΠΕΝΤΑΓΜΕΝΟ ΕΡΓΟ
Σημειώνονται τα εξής:
Ένα έργο εμπίπτει στην κατηγορία </t>
    </r>
    <r>
      <rPr>
        <b/>
        <sz val="11"/>
        <color theme="1"/>
        <rFont val="Calibri"/>
        <family val="2"/>
        <charset val="161"/>
        <scheme val="minor"/>
      </rPr>
      <t xml:space="preserve">01. ΥΠΟ ΜΕΣΟΠΡΟΘΕΣΜΗ ΩΡΙΜΑΝΣΗ (&gt; 12 μήνες) </t>
    </r>
    <r>
      <rPr>
        <sz val="11"/>
        <color theme="1"/>
        <rFont val="Calibri"/>
        <family val="2"/>
        <charset val="161"/>
        <scheme val="minor"/>
      </rPr>
      <t>όταν εκτιμάται ότι η διαδικασία σύναψης της σύμβασης θα εκκινήσει μετά από 12 μήνες.</t>
    </r>
    <r>
      <rPr>
        <b/>
        <sz val="11"/>
        <color theme="1"/>
        <rFont val="Calibri"/>
        <family val="2"/>
        <charset val="161"/>
        <scheme val="minor"/>
      </rPr>
      <t xml:space="preserve"> </t>
    </r>
    <r>
      <rPr>
        <sz val="11"/>
        <color theme="1"/>
        <rFont val="Calibri"/>
        <family val="2"/>
        <charset val="161"/>
        <scheme val="minor"/>
      </rPr>
      <t xml:space="preserve">
Ένα έργο εμπίπτει στην κατηγορία </t>
    </r>
    <r>
      <rPr>
        <b/>
        <sz val="11"/>
        <color theme="1"/>
        <rFont val="Calibri"/>
        <family val="2"/>
        <charset val="161"/>
        <scheme val="minor"/>
      </rPr>
      <t>02. ΥΠΟ ΒΡΑΧΥΠΡΟΘΕΣΜΗ ΩΡΙΜΑΝΣΗ (3-12 μήνες)</t>
    </r>
    <r>
      <rPr>
        <sz val="11"/>
        <color theme="1"/>
        <rFont val="Calibri"/>
        <family val="2"/>
        <charset val="161"/>
        <scheme val="minor"/>
      </rPr>
      <t xml:space="preserve"> όταν εκτιμάται ότι η διαδικασία σύναψης της σύμβασης θα εκκινήσει εντός των επόμενων 12 μηνών.
Ένα έργο εμπίπτει στην κατηγορία</t>
    </r>
    <r>
      <rPr>
        <b/>
        <sz val="11"/>
        <color theme="1"/>
        <rFont val="Calibri"/>
        <family val="2"/>
        <charset val="161"/>
        <scheme val="minor"/>
      </rPr>
      <t xml:space="preserve"> 03. ΥΠΟ ΑΜΕΣΗ ΩΡΙΜΑΝΣΗ (&lt;3 μήνες)</t>
    </r>
    <r>
      <rPr>
        <sz val="11"/>
        <color theme="1"/>
        <rFont val="Calibri"/>
        <family val="2"/>
        <charset val="161"/>
        <scheme val="minor"/>
      </rPr>
      <t xml:space="preserve"> όταν εκτιμάται ότι η διαδικασία σύναψης της σύμβασης θα εκκινήσει εντός των επόμενων 3 μηνών.
Η κατάσταση</t>
    </r>
    <r>
      <rPr>
        <b/>
        <sz val="11"/>
        <color theme="1"/>
        <rFont val="Calibri"/>
        <family val="2"/>
        <charset val="161"/>
        <scheme val="minor"/>
      </rPr>
      <t xml:space="preserve"> 04. ΔΙΑΔΙΚΑΣΙΑ ΣΥΝΑΨΗΣ ΣΥΜΒΑΣΗΣ ΣΕ ΕΞΕΛΙΞΗ </t>
    </r>
    <r>
      <rPr>
        <sz val="11"/>
        <color theme="1"/>
        <rFont val="Calibri"/>
        <family val="2"/>
        <charset val="161"/>
        <scheme val="minor"/>
      </rPr>
      <t xml:space="preserve">α) εκκινεί με τη δημοσίευση της διακήρυξης του διαγωνισμού στο ΚΗΜΔΗΣ ή με την αποστολή της πρώτης πρόσκλησης υποβολής προσφοράς όταν πρόκειται για απευθείας ανάθεση ή με την αποστολή της πρώτης πρόσκλησης συμμετοχής σε διαπραγμάτευση όταν πρόκειται για ανάθεση μέσω της διαδικασίας διαπραγμάτευσης χωρίς δημοσίευση προκήρυξης και β) ολοκληρώνεται με την υπογραφή της σύμβασης.
Η κατάσταση </t>
    </r>
    <r>
      <rPr>
        <b/>
        <sz val="11"/>
        <color theme="1"/>
        <rFont val="Calibri"/>
        <family val="2"/>
        <charset val="161"/>
        <scheme val="minor"/>
      </rPr>
      <t>05. ΕΚΤΕΛΟΎΜΕΝΟ - ΣΥΜΒΑΣΙΟΠΟΙΗΜΕΝΟ ΕΡΓΟ</t>
    </r>
    <r>
      <rPr>
        <sz val="11"/>
        <color theme="1"/>
        <rFont val="Calibri"/>
        <family val="2"/>
        <charset val="161"/>
        <scheme val="minor"/>
      </rPr>
      <t xml:space="preserve"> α) εκκινεί με την υπογραφή της σύμβασης και β) ολοκληρώνεται με την έκδοση της πράξης περαίωσης / οριστικής παραλαβής.
Η κατάσταση </t>
    </r>
    <r>
      <rPr>
        <b/>
        <sz val="11"/>
        <color theme="1"/>
        <rFont val="Calibri"/>
        <family val="2"/>
        <charset val="161"/>
        <scheme val="minor"/>
      </rPr>
      <t>06. ΟΛΟΚΛΗΡΩΜΕΝΟ ΕΡΓΟ</t>
    </r>
    <r>
      <rPr>
        <sz val="11"/>
        <color theme="1"/>
        <rFont val="Calibri"/>
        <family val="2"/>
        <charset val="161"/>
        <scheme val="minor"/>
      </rPr>
      <t xml:space="preserve"> υφίσταται με την έκδοση της βεβαίωσης περάτωσης (εάν πρόκειται για αμιγώς τεχνικά έργα) ή του πρωτοκόλλου οριστικής παραλαβής (εάν πρόκειται για προμήθειες). Σημειώνεται ότι το έργο πρέπει να συνεχίζει να καταγράφεται στον ΠΙΝΑΚΑ ΕΡΓΩΝ μέχρι το τέλος του οικονομικού έτους κατά το οποίο εξοφλήθηκε πλήρως το οικονομικό αντικείμενο του έργου.
Η κατάσταση </t>
    </r>
    <r>
      <rPr>
        <b/>
        <sz val="11"/>
        <color theme="1"/>
        <rFont val="Calibri"/>
        <family val="2"/>
        <charset val="161"/>
        <scheme val="minor"/>
      </rPr>
      <t>07. ΠΡΟΣ ΑΠΕΝΤΑΞΗ / ΑΠΕΝΤΑΓΜΕΝΟ ΕΡΓΟ</t>
    </r>
    <r>
      <rPr>
        <sz val="11"/>
        <color theme="1"/>
        <rFont val="Calibri"/>
        <family val="2"/>
        <charset val="161"/>
        <scheme val="minor"/>
      </rPr>
      <t xml:space="preserve"> χρησιμοποιείται όταν το έργο για οποιοδήποτε λόγο έχει απενταχθεί ή τελεί υπό απένταξη από το πρόγραμμα εκτελεστέων έργων του φορέα (πχ λόγω αδυναμίας ολοκλήρωσης του διαγωνισμού ή λόγω (επικείμενης ή πραγματοποιηθείσας) απένταξης του έργου από το χρηματοδοτικό πρόγραμμα ή λόγω αλλαγής προτεραιοτήτων και μεταφοράς πόρων σε άλλο έργο). Σε αυτή την περίπτωση, στη στήλη 20. ΠΑΡΑΤΗΡΗΣΕΙΣ πρέπει να διευκρινιστούν οι λόγοι της απένταξης. Τα απενταγμένα έργα συνεχίζουν να καταγράφονται στον ΠΙΝΑΚΑ ΕΡΓΩΝ μέχρι τη λήξη του οικονομικού έτους.
</t>
    </r>
    <r>
      <rPr>
        <b/>
        <sz val="11"/>
        <color theme="1"/>
        <rFont val="Calibri"/>
        <family val="2"/>
        <charset val="161"/>
        <scheme val="minor"/>
      </rPr>
      <t>ΠΡΟΣΟΧΗ:</t>
    </r>
    <r>
      <rPr>
        <sz val="11"/>
        <color theme="1"/>
        <rFont val="Calibri"/>
        <family val="2"/>
        <charset val="161"/>
        <scheme val="minor"/>
      </rPr>
      <t xml:space="preserve"> 
(1) Στην περίπτωση που η διαδικασία ανάθεσης κηρυχθεί άγονη, το έργο επιστρέφει σε μία εκ των κατηγοριών από 01 έως 04, εκτός και εάν ο φορέας αποφασίσει να παραιτηθεί από την υλοποίησή του, οπότε επιλέγεται η κατηγορία 07.
</t>
    </r>
  </si>
  <si>
    <t>Αναγράφεται το ύψος της δαπάνης που έχει πραγματοποιηθεί από την έναρξη του έργου μέχρι την 31.12.2021 (στήλη 16) και η δαπάνη του έτους 2022 (μέχρι το μήνα αναφοράς) (στήλη 27), όπως αυτή προκύπτει από τους εγκεκριμένους λογαριασμούς ή τα τιμολόγια δαπανών (εάν πρόκειται για προμήθεια ή υπηρεσία).</t>
  </si>
  <si>
    <t>Αναγράφεται το ύψος του συμβατικού αντικειμένου όπως αυτό προκύπτει από το άθροισμα των ποσών της αρχικής σύμβασης, των Ανακεφαλαιωτικών Πινάκων Εργασιών και των συμπληρωματικών συμβάσεων μέχρι το μήνα αναφοράς. 
Για τα έργα που εκτελούνται με αυεπιστασία, καταχωρείται το συνολικό ποσό των συμβάσεων που έχουν συναφθεί στο πλαίσιο του έργου.</t>
  </si>
  <si>
    <t>Εφόσον το έργο υλοποιείται μέσω προγραμματικής συμφωνίας με Αναπτυξιακό Οργανισμό ΟΤΑ ή άλλο φορέα, εδώ αναγράφεται η επωνυμία του εν λόγω φορέα.</t>
  </si>
  <si>
    <t>Προϊστάμενος / Προϊσταμένη Οικονομικών Υπηρεσιών</t>
  </si>
  <si>
    <t>Η συμπλήρωση όλων των πεδίων του ανωτέρω πίνακα είναι υποχρεωτική.</t>
  </si>
  <si>
    <t>0302. ΘΕΟΜΗΝΙΕΣ: Πρόληψη και αντιμετώπιση ζημιών και καταστροφών από θεομηνίες.</t>
  </si>
  <si>
    <t>0703. Αειφόρος χρήση των πόρων, ανθεκτικότητα στην κλιματική αλλαγή και διατήρηση της βιοποικιλότητας (Πράσινη Μετάβαση - Επεξεργασία Λυμάτων)</t>
  </si>
  <si>
    <t>0303. ΛΕΙΨΥΔΡΙΑ: Εκτέλεση εργασιών για την αντιμετώπιση του φαινομένου της λειψυδρίας.</t>
  </si>
  <si>
    <t>Εφόσον το αρχείο έχει συμπληρωθεί από υπάλληλο που ΔΕΝ ανήκει στην οικονομική υπηρεσία, να αναγραφούν τα δικά του στοιχεία επικοινωνίας ως αρμόδιου υπαλλήλου για την παροχή πληροφοριών.</t>
  </si>
  <si>
    <r>
      <rPr>
        <b/>
        <sz val="12"/>
        <color rgb="FFFF0000"/>
        <rFont val="Calibri"/>
        <family val="2"/>
        <charset val="161"/>
        <scheme val="minor"/>
      </rPr>
      <t>ΕΛΕΓΧΟΣ ΣΦΑΛΜΑΤΩΝ 6</t>
    </r>
    <r>
      <rPr>
        <b/>
        <sz val="12"/>
        <color theme="4" tint="-0.499984740745262"/>
        <rFont val="Calibri"/>
        <family val="2"/>
        <charset val="161"/>
        <scheme val="minor"/>
      </rPr>
      <t xml:space="preserve">
ΣΥΜΠΛΗΡΩΣΗ ΣΤΗΛΗΣ 13</t>
    </r>
  </si>
  <si>
    <r>
      <rPr>
        <b/>
        <sz val="12"/>
        <color rgb="FFFF0000"/>
        <rFont val="Calibri"/>
        <family val="2"/>
        <charset val="161"/>
        <scheme val="minor"/>
      </rPr>
      <t>ΕΛΕΓΧΟΣ ΣΦΑΛΜΑΤΩΝ 7</t>
    </r>
    <r>
      <rPr>
        <b/>
        <sz val="12"/>
        <color theme="4" tint="-0.499984740745262"/>
        <rFont val="Calibri"/>
        <family val="2"/>
        <charset val="161"/>
        <scheme val="minor"/>
      </rPr>
      <t xml:space="preserve">
ΣΥΜΠΛΗΡΩΣΗ ΣΤΗΛΗΣ 14</t>
    </r>
  </si>
  <si>
    <r>
      <rPr>
        <b/>
        <sz val="12"/>
        <color rgb="FFFF0000"/>
        <rFont val="Calibri"/>
        <family val="2"/>
        <charset val="161"/>
        <scheme val="minor"/>
      </rPr>
      <t>ΕΛΕΓΧΟΣ ΣΦΑΛΜΑΤΩΝ 8</t>
    </r>
    <r>
      <rPr>
        <b/>
        <sz val="12"/>
        <color theme="4" tint="-0.499984740745262"/>
        <rFont val="Calibri"/>
        <family val="2"/>
        <charset val="161"/>
        <scheme val="minor"/>
      </rPr>
      <t xml:space="preserve">
ΣΥΜΠΛΗΡΩΣΗ ΣΤΗΛΗΣ 15</t>
    </r>
  </si>
  <si>
    <t>Φορέας</t>
  </si>
  <si>
    <r>
      <t xml:space="preserve">12ψήφιος κωδικός φορέα
</t>
    </r>
    <r>
      <rPr>
        <sz val="12"/>
        <color theme="0" tint="-0.499984740745262"/>
        <rFont val="Calibri"/>
        <family val="2"/>
        <charset val="161"/>
        <scheme val="minor"/>
      </rPr>
      <t>(επιλογή από πτυσσόμενη λίστα)</t>
    </r>
  </si>
  <si>
    <t>Το πεδίο "Φορέας" συμπληρώνεται αυτόματα βάσει του 12ψήφιου κωδικού του φορέα.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</si>
</sst>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9" x14ac:knownFonts="1">
    <font>
      <sz val="11"/>
      <color theme="1"/>
      <name val="Calibri"/>
      <family val="2"/>
      <charset val="161"/>
      <scheme val="minor"/>
    </font>
    <font>
      <b/>
      <sz val="11"/>
      <color theme="1"/>
      <name val="Calibri"/>
      <family val="2"/>
      <charset val="161"/>
      <scheme val="minor"/>
    </font>
    <font>
      <b/>
      <sz val="12"/>
      <color theme="1"/>
      <name val="Calibri"/>
      <family val="2"/>
      <charset val="161"/>
    </font>
    <font>
      <b/>
      <sz val="12"/>
      <color theme="1"/>
      <name val="Calibri"/>
      <family val="2"/>
      <charset val="161"/>
      <scheme val="minor"/>
    </font>
    <font>
      <sz val="12"/>
      <color theme="1"/>
      <name val="Calibri"/>
      <family val="2"/>
      <charset val="161"/>
      <scheme val="minor"/>
    </font>
    <font>
      <sz val="11"/>
      <color theme="1"/>
      <name val="Calibri"/>
      <family val="2"/>
      <charset val="161"/>
      <scheme val="minor"/>
    </font>
    <font>
      <u/>
      <sz val="11"/>
      <color theme="10"/>
      <name val="Calibri"/>
      <family val="2"/>
      <charset val="161"/>
      <scheme val="minor"/>
    </font>
    <font>
      <sz val="12"/>
      <color theme="0" tint="-0.499984740745262"/>
      <name val="Calibri"/>
      <family val="2"/>
      <charset val="161"/>
      <scheme val="minor"/>
    </font>
    <font>
      <sz val="11"/>
      <name val="Calibri"/>
      <family val="2"/>
      <charset val="161"/>
      <scheme val="minor"/>
    </font>
    <font>
      <sz val="8"/>
      <name val="Calibri"/>
      <family val="2"/>
      <charset val="161"/>
      <scheme val="minor"/>
    </font>
    <font>
      <b/>
      <sz val="12"/>
      <color theme="0" tint="-0.499984740745262"/>
      <name val="Calibri"/>
      <family val="2"/>
      <charset val="161"/>
      <scheme val="minor"/>
    </font>
    <font>
      <b/>
      <sz val="12"/>
      <color theme="1" tint="0.499984740745262"/>
      <name val="Calibri"/>
      <family val="2"/>
      <charset val="161"/>
      <scheme val="minor"/>
    </font>
    <font>
      <sz val="10"/>
      <color theme="1"/>
      <name val="Calibri"/>
      <family val="2"/>
      <charset val="161"/>
      <scheme val="minor"/>
    </font>
    <font>
      <b/>
      <sz val="10"/>
      <color theme="1"/>
      <name val="Calibri"/>
      <family val="2"/>
      <charset val="161"/>
      <scheme val="minor"/>
    </font>
    <font>
      <b/>
      <sz val="14"/>
      <color theme="1"/>
      <name val="Calibri"/>
      <family val="2"/>
      <charset val="161"/>
      <scheme val="minor"/>
    </font>
    <font>
      <sz val="11"/>
      <color theme="0"/>
      <name val="Calibri"/>
      <family val="2"/>
      <charset val="161"/>
      <scheme val="minor"/>
    </font>
    <font>
      <b/>
      <sz val="12"/>
      <color theme="4" tint="-0.499984740745262"/>
      <name val="Calibri"/>
      <family val="2"/>
      <charset val="161"/>
      <scheme val="minor"/>
    </font>
    <font>
      <b/>
      <sz val="12"/>
      <color rgb="FFFF0000"/>
      <name val="Calibri"/>
      <family val="2"/>
      <charset val="161"/>
      <scheme val="minor"/>
    </font>
    <font>
      <b/>
      <sz val="14"/>
      <color theme="8" tint="-0.499984740745262"/>
      <name val="Calibri"/>
      <family val="2"/>
      <charset val="161"/>
      <scheme val="minor"/>
    </font>
  </fonts>
  <fills count="7">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s>
  <cellStyleXfs count="3">
    <xf numFmtId="0" fontId="0" fillId="0" borderId="0"/>
    <xf numFmtId="0" fontId="6" fillId="0" borderId="0" applyNumberFormat="0" applyFill="0" applyBorder="0" applyAlignment="0" applyProtection="0"/>
    <xf numFmtId="0" fontId="5" fillId="0" borderId="0"/>
  </cellStyleXfs>
  <cellXfs count="61">
    <xf numFmtId="0" fontId="0" fillId="0" borderId="0" xfId="0"/>
    <xf numFmtId="0" fontId="1" fillId="0" borderId="0" xfId="0" applyFont="1"/>
    <xf numFmtId="0" fontId="2" fillId="0" borderId="0" xfId="0" applyFont="1" applyAlignment="1">
      <alignment horizontal="justify" vertical="center"/>
    </xf>
    <xf numFmtId="49" fontId="4" fillId="0" borderId="1" xfId="0" applyNumberFormat="1" applyFont="1" applyBorder="1" applyAlignment="1" applyProtection="1">
      <alignment horizontal="center" vertical="center" wrapText="1"/>
      <protection locked="0"/>
    </xf>
    <xf numFmtId="0" fontId="3" fillId="0" borderId="0" xfId="0" applyFont="1"/>
    <xf numFmtId="0" fontId="0" fillId="0" borderId="0" xfId="0" applyAlignment="1">
      <alignment horizont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6" fillId="0" borderId="1" xfId="1" applyFill="1" applyBorder="1" applyAlignment="1" applyProtection="1">
      <alignment horizontal="center" vertical="center" wrapText="1"/>
      <protection locked="0"/>
    </xf>
    <xf numFmtId="0" fontId="1" fillId="0" borderId="0" xfId="0" applyFont="1" applyAlignment="1">
      <alignment horizontal="center"/>
    </xf>
    <xf numFmtId="0" fontId="3" fillId="0" borderId="1" xfId="0" applyFont="1" applyFill="1" applyBorder="1" applyAlignment="1">
      <alignment horizontal="center" vertical="center" wrapText="1"/>
    </xf>
    <xf numFmtId="3"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2" fillId="0" borderId="0" xfId="0" applyFont="1"/>
    <xf numFmtId="0" fontId="12" fillId="0" borderId="1" xfId="0" applyFont="1" applyBorder="1" applyAlignment="1">
      <alignment vertical="center" wrapText="1"/>
    </xf>
    <xf numFmtId="0" fontId="12" fillId="0" borderId="1" xfId="0" applyFont="1" applyBorder="1" applyAlignment="1">
      <alignment vertical="center"/>
    </xf>
    <xf numFmtId="0" fontId="13" fillId="2" borderId="1" xfId="0" applyFont="1" applyFill="1" applyBorder="1" applyAlignment="1">
      <alignment horizontal="center" vertical="center" wrapText="1"/>
    </xf>
    <xf numFmtId="0" fontId="12" fillId="0" borderId="1" xfId="0" applyFont="1" applyBorder="1" applyAlignment="1">
      <alignment horizontal="center"/>
    </xf>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applyAlignment="1">
      <alignment vertical="center"/>
    </xf>
    <xf numFmtId="0" fontId="1" fillId="0" borderId="0" xfId="0" applyFont="1" applyAlignment="1">
      <alignment horizontal="center" vertical="center" wrapText="1"/>
    </xf>
    <xf numFmtId="3" fontId="4" fillId="0" borderId="1"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0" fillId="0" borderId="1" xfId="0" applyBorder="1" applyAlignment="1">
      <alignment vertical="center" wrapText="1"/>
    </xf>
    <xf numFmtId="164" fontId="4" fillId="0" borderId="1" xfId="0" applyNumberFormat="1" applyFont="1" applyBorder="1" applyAlignment="1" applyProtection="1">
      <alignment horizontal="center" vertical="center" wrapText="1"/>
      <protection locked="0"/>
    </xf>
    <xf numFmtId="0" fontId="1" fillId="3" borderId="2" xfId="0" applyFont="1" applyFill="1" applyBorder="1" applyAlignment="1">
      <alignment vertical="center"/>
    </xf>
    <xf numFmtId="0" fontId="0" fillId="0" borderId="2" xfId="0" applyBorder="1" applyAlignment="1">
      <alignment vertical="center"/>
    </xf>
    <xf numFmtId="0" fontId="1" fillId="0" borderId="3" xfId="0" applyFont="1" applyBorder="1" applyAlignment="1">
      <alignment vertical="center"/>
    </xf>
    <xf numFmtId="0" fontId="0" fillId="0" borderId="1" xfId="0" applyBorder="1" applyAlignment="1">
      <alignment vertical="center"/>
    </xf>
    <xf numFmtId="0" fontId="14" fillId="0" borderId="0" xfId="0" applyFont="1" applyAlignment="1">
      <alignment vertical="center"/>
    </xf>
    <xf numFmtId="0" fontId="4" fillId="0" borderId="5" xfId="0" applyFont="1" applyFill="1" applyBorder="1" applyAlignment="1">
      <alignment horizontal="center" vertical="center"/>
    </xf>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left" vertical="center" wrapText="1"/>
      <protection locked="0"/>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9" xfId="0" applyFont="1" applyFill="1" applyBorder="1" applyAlignment="1">
      <alignment horizontal="center" vertical="center"/>
    </xf>
    <xf numFmtId="49" fontId="4"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protection locked="0"/>
    </xf>
    <xf numFmtId="164" fontId="4" fillId="0" borderId="10" xfId="0" applyNumberFormat="1" applyFont="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49" fontId="4"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left" vertical="center" wrapText="1"/>
      <protection locked="0"/>
    </xf>
    <xf numFmtId="0" fontId="15" fillId="5" borderId="12"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4" fillId="6" borderId="5" xfId="0" applyFont="1" applyFill="1" applyBorder="1" applyAlignment="1">
      <alignment horizontal="center" vertical="center"/>
    </xf>
    <xf numFmtId="49" fontId="4" fillId="6"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protection locked="0"/>
    </xf>
    <xf numFmtId="164" fontId="4" fillId="6" borderId="1" xfId="0" applyNumberFormat="1"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wrapText="1"/>
      <protection locked="0"/>
    </xf>
    <xf numFmtId="49" fontId="4" fillId="6" borderId="3" xfId="0" applyNumberFormat="1" applyFont="1" applyFill="1" applyBorder="1" applyAlignment="1" applyProtection="1">
      <alignment horizontal="center" vertical="center" wrapText="1"/>
      <protection locked="0"/>
    </xf>
    <xf numFmtId="0" fontId="18" fillId="0" borderId="0" xfId="0" applyFont="1" applyAlignment="1">
      <alignment vertical="center"/>
    </xf>
    <xf numFmtId="0" fontId="1" fillId="0" borderId="1" xfId="0" applyFont="1" applyBorder="1" applyAlignment="1" applyProtection="1">
      <alignment horizontal="center" vertical="center" wrapText="1"/>
    </xf>
  </cellXfs>
  <cellStyles count="3">
    <cellStyle name="Κανονικό" xfId="0" builtinId="0"/>
    <cellStyle name="Κανονικό 2 19" xfId="2" xr:uid="{353656ED-C023-434C-A217-E4A170E5144F}"/>
    <cellStyle name="Υπερ-σύνδεση" xfId="1" builtinId="8"/>
  </cellStyles>
  <dxfs count="1318">
    <dxf>
      <font>
        <color rgb="FF9C0006"/>
      </font>
      <fill>
        <patternFill>
          <bgColor rgb="FFFFC7CE"/>
        </patternFill>
      </fill>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s>
  <tableStyles count="1" defaultTableStyle="TableStyleMedium2" defaultPivotStyle="PivotStyleLight16">
    <tableStyle name="Στυλ πίνακα 1" pivot="0" count="0" xr9:uid="{EDE98F62-3B5E-44A5-9540-9372D4ECC1D8}"/>
  </tableStyles>
  <colors>
    <mruColors>
      <color rgb="FFFEAEA8"/>
      <color rgb="FFFF0066"/>
      <color rgb="FFFFFFFF"/>
      <color rgb="FFFCE6D6"/>
      <color rgb="FFBABABA"/>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FBF31-316E-40BF-AB45-3A4240A82704}" name="Πίνακας2" displayName="Πίνακας2" ref="A1:W251" totalsRowShown="0" headerRowDxfId="27" headerRowBorderDxfId="26" tableBorderDxfId="25" totalsRowBorderDxfId="24">
  <autoFilter ref="A1:W251" xr:uid="{522FBF31-316E-40BF-AB45-3A4240A82704}"/>
  <tableColumns count="23">
    <tableColumn id="1" xr3:uid="{78AF795E-C758-48C1-A7E5-C0555BE4F8EB}" name="(00)_x000a_ΑΑ " dataDxfId="23">
      <calculatedColumnFormula>+IF(C2="","",A1+1)</calculatedColumnFormula>
    </tableColumn>
    <tableColumn id="2" xr3:uid="{4069BB3B-A12E-4B8B-B371-AC8A60D21787}" name="(01) _x000a_ΚΩΔΙΚΟΣ ΑΡΙΘΜΟΣ ΕΞΟΔΟΥ / ΛΟΓΑΡΙΑΣΜΟΣ ΠΑΡΑΚΟΛΟΥΘΗΣΗΣ " dataDxfId="22"/>
    <tableColumn id="3" xr3:uid="{6AC43A6B-8DE8-4A26-9659-54633AE1F83E}" name="(02)_x000a_ΤΙΤΛΟΣ ΕΡΓΟΥ" dataDxfId="21"/>
    <tableColumn id="4" xr3:uid="{3A444D7D-1E70-4DE7-8307-F8D7874FF64C}" name="(03)_x000a_ΤΙΤΛΟΣ ΥΠΟΕΡΓΟΥ" dataDxfId="20"/>
    <tableColumn id="5" xr3:uid="{6548A784-1ABF-4C9C-96D3-2EF83DB3D3DD}" name="(04)_x000a_ΕΙΔΟΣ _x000a_(Επιλογή από πτυσσόμενη λίστα)" dataDxfId="19"/>
    <tableColumn id="6" xr3:uid="{B0E9FD5A-CA84-4636-B871-B8B3D6EC888D}" name="(05)_x000a_ΒΑΣΙΚΗ ΠΗΓΗ ΧΡΗΜΑΤΟΔΟΤΗΣΗΣ_x000a_(Επιλογή από πτυσσόμενη λίστα)" dataDxfId="18"/>
    <tableColumn id="7" xr3:uid="{B90E79BF-163A-49B7-961F-9185C851E7A6}" name="(06)_x000a_ΕΞΕΙΔΙΚΕΥΣΗ ΒΑΣΙΚΗΣ ΠΗΓΗΣ ΧΡΗΜΑΤΟΔΟΤΗΣΗΣ_x000a_(Επιλογή από πτυσσόμενη λίστα)" dataDxfId="17"/>
    <tableColumn id="8" xr3:uid="{13A9657F-190F-4C47-B05C-58F843ECCFA1}" name="(07) ΕΓΚΕΚΡΙΜΕΝΟ ΠΟΣΟ ΧΡΗΜΑΤΟΔΟΤΗΣΗΣ_x000a_(Βάσει της εγκριτικής απόφασης)" dataDxfId="16"/>
    <tableColumn id="9" xr3:uid="{7C82F515-138C-46CB-B4A8-240CD70EC250}" name="(08)_x000a_ΣΥΜΠΛΗΡΩΜΑΤΙΚΗ ΠΗΓΗ ΧΡΗΜΑΤΟΔΟΤΗΣΗΣ_x000a_(Επιλογή από πτυσσόμενη λίστα)" dataDxfId="15"/>
    <tableColumn id="10" xr3:uid="{B5E887CF-5AD1-47AB-BF42-B7092AAF4E9C}" name="(09)_x000a_ΕΞΕΙΔΙΚΕΥΣΗ ΣΥΜΠΛΗΡΩΜΑΤΙΚΗΣ ΠΗΓΗΣ ΧΡΗΜΑΤΟΔΟΤΗΣΗΣ_x000a_(Επιλογή από πτυσσόμενη λίστα)" dataDxfId="14"/>
    <tableColumn id="11" xr3:uid="{0A4A6E35-9DEB-49BD-A29E-A55B48786895}" name="(10) ΕΓΚΕΚΡΙΜΕΝΟ ΠΟΣΟ ΧΡΗΜΑΤΟΔΟΤΗΣΗΣ_x000a_(Βάσει της εγκριτικής απόφασης)" dataDxfId="13"/>
    <tableColumn id="12" xr3:uid="{1CEDD977-9382-4055-B699-15155F469D10}" name="(11)_x000a_ ΠΡΟΫΠΟΛΟΓΙΣΜΟΣ ΕΡΓΟΥ" dataDxfId="12"/>
    <tableColumn id="13" xr3:uid="{68ED7A2D-3693-47D1-8655-297542FCAABA}" name="(12)_x000a_ΚΑΤΑΣΤΑΣΗ ΕΡΓΟΥ_x000a_(Επιλογή από πτυσσόμενη λίστα)" dataDxfId="11"/>
    <tableColumn id="14" xr3:uid="{CD714853-4384-4B1C-8E78-9AF50CA6DACB}" name="(13) _x000a_ΗΜΕΡΟΜΗΝΙΑ ΕΝΑΡΞΗΣ ΔΙΑΔΙΚΑΣΙΑΣ ΣΥΝΑΨΗΣ ΣΥΜΒΑΣΗΣ_x000a_(εάν φάση υλοποίησης = 04, 05 ή 06)" dataDxfId="10"/>
    <tableColumn id="15" xr3:uid="{8E2227FF-E1FE-405B-A3A8-225E86F54D77}" name="(14) _x000a_ΗΜΕΡΟΜΗΝΙΑ ΥΠΟΓΡΑΦΗΣ ΣΥΜΒΑΣΗΣ_x000a_(εάν φάση υλοποίησης = 05 ή 06)" dataDxfId="9"/>
    <tableColumn id="16" xr3:uid="{95B9AC95-8DCF-4EB6-BDB3-C4DF6A6873A4}" name="(15) ΣΥΜΒΑΤΙΚΟ ΑΝΤΙΚΕΙΜΕΝΟ_x000a_(Ποσό αρχικής σύμβασης + ΑΠΕ +συμπληρωματικές συμβάσεις)" dataDxfId="8"/>
    <tableColumn id="17" xr3:uid="{7450E69F-56ED-4C58-87CD-CFAF6543591A}" name="(16) ΠΡΑΓΜΑΤΟΠΟΙΗΘΕΙΣΑ ΔΑΠΑΝΗ μέχρι την 31.12.2021_x000a_(Εγκεκριμένοι λογαριασμοί έργων ή τιμολόγια δαπανών)" dataDxfId="7"/>
    <tableColumn id="18" xr3:uid="{2179F31A-D511-42A8-82B8-CB25DDCA6FDC}" name="(17) ΠΡΑΓΜΑΤΟΠΟΙΗΘΕΙΣΑ ΔΑΠΑΝΗ ΕΤΟΥΣ 2022  μέχρι το μήνα αναφοράς_x000a_(Εγκεκριμένοι λογαριασμοί έργων ή τιμολόγια δαπανών)" dataDxfId="6"/>
    <tableColumn id="19" xr3:uid="{617870F5-88EF-44AB-9DAB-3FCEA6C2F92E}" name="(18)_x000a_ ΠΛΗΡΩΜΕΣ μέχρι την 31.12.2021" dataDxfId="5"/>
    <tableColumn id="20" xr3:uid="{78C6F8D4-26B9-4743-B073-6383F051482B}" name="(19)_x000a_ ΠΛΗΡΩΜΕΣ ΕΤΟΥΣ 2022 μέχρι το μήνα αναφοράς" dataDxfId="4"/>
    <tableColumn id="21" xr3:uid="{4FA881B1-D1C2-4170-9C2F-2DFD864E08FE}" name="(20) _x000a_ΗΜΕΡΟΜΗΝΙΑ ΟΛΟΚΛΗΡΩΣΗΣ/ ΑΠΕΝΤΑΞΗΣ_x000a_(εάν φάση υλοποίησης = 06 ή 07)" dataDxfId="3"/>
    <tableColumn id="22" xr3:uid="{52B39E17-1A28-42B6-93C4-FDCE283E2016}" name="(21)_x000a_ΥΛΟΠΟΙΗΣΗ ΜΕΣΩ ΑΝΑΠΤΥΞΙΑΚΟΥ ΟΡΓΑΝΙΣΜΟΥ ή ΆΛΛΟΥ ΦΟΡΕΑ_x000a_(Εάν ναι, συμπληρώστε την επωνυμία του φορέα)" dataDxfId="2"/>
    <tableColumn id="23" xr3:uid="{4812A384-2C8D-4D55-8699-F7CD8751E9D6}" name="(22)_x000a_ΠΑΡΑΤΗΡΗΣΕΙΣ" dataDxfId="1"/>
  </tableColumns>
  <tableStyleInfo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9E6D4-DFC1-4E06-A7DA-8B1C440120B2}">
  <sheetPr>
    <pageSetUpPr fitToPage="1"/>
  </sheetPr>
  <dimension ref="A1:J6"/>
  <sheetViews>
    <sheetView showGridLines="0" tabSelected="1" zoomScaleNormal="100" workbookViewId="0">
      <selection activeCell="F18" sqref="F18"/>
    </sheetView>
  </sheetViews>
  <sheetFormatPr defaultRowHeight="15" x14ac:dyDescent="0.25"/>
  <cols>
    <col min="1" max="1" width="11.7109375" customWidth="1"/>
    <col min="2" max="2" width="18.28515625" customWidth="1"/>
    <col min="3" max="3" width="36.85546875" customWidth="1"/>
    <col min="4" max="4" width="66" customWidth="1"/>
    <col min="5" max="5" width="33.42578125" customWidth="1"/>
    <col min="6" max="6" width="26.85546875" customWidth="1"/>
    <col min="7" max="7" width="29.28515625" customWidth="1"/>
    <col min="8" max="8" width="40.42578125" bestFit="1" customWidth="1"/>
    <col min="9" max="9" width="19.28515625" customWidth="1"/>
    <col min="10" max="10" width="21.7109375" customWidth="1"/>
  </cols>
  <sheetData>
    <row r="1" spans="1:10" s="20" customFormat="1" ht="39.75" customHeight="1" x14ac:dyDescent="0.25">
      <c r="A1" s="10" t="s">
        <v>20</v>
      </c>
      <c r="B1" s="10" t="s">
        <v>15</v>
      </c>
      <c r="C1" s="10" t="s">
        <v>3327</v>
      </c>
      <c r="D1" s="10" t="s">
        <v>3326</v>
      </c>
      <c r="E1" s="10" t="s">
        <v>3317</v>
      </c>
      <c r="F1" s="10" t="s">
        <v>16</v>
      </c>
      <c r="G1" s="10" t="s">
        <v>17</v>
      </c>
      <c r="H1" s="10" t="s">
        <v>18</v>
      </c>
      <c r="I1" s="10" t="s">
        <v>16</v>
      </c>
      <c r="J1" s="10" t="s">
        <v>17</v>
      </c>
    </row>
    <row r="2" spans="1:10" s="20" customFormat="1" ht="32.25" customHeight="1" x14ac:dyDescent="0.25">
      <c r="A2" s="6">
        <v>2022</v>
      </c>
      <c r="B2" s="18" t="s">
        <v>26</v>
      </c>
      <c r="C2" s="19"/>
      <c r="D2" s="60" t="str">
        <f>IFERROR(VLOOKUP(C2,aftodioikisi!$A:$B,2,FALSE),"")</f>
        <v/>
      </c>
      <c r="E2" s="7"/>
      <c r="F2" s="8"/>
      <c r="G2" s="7"/>
      <c r="H2" s="7"/>
      <c r="I2" s="8"/>
      <c r="J2" s="7"/>
    </row>
    <row r="4" spans="1:10" x14ac:dyDescent="0.25">
      <c r="A4" t="s">
        <v>3318</v>
      </c>
    </row>
    <row r="5" spans="1:10" x14ac:dyDescent="0.25">
      <c r="A5" t="s">
        <v>3328</v>
      </c>
    </row>
    <row r="6" spans="1:10" x14ac:dyDescent="0.25">
      <c r="A6" t="s">
        <v>3322</v>
      </c>
    </row>
  </sheetData>
  <sheetProtection algorithmName="SHA-512" hashValue="xuddS6CRWrqkQ+SvbyyhDtLR4B7BkLud8LQl11dlCtu4fI7qKXAD2UmWRLsJlcqInTBPdKyhrm6UseclRyNFkg==" saltValue="h+xqAruLhTbSP+Cme49Ntw==" spinCount="100000" sheet="1" objects="1" scenarios="1"/>
  <dataValidations count="3">
    <dataValidation type="list" allowBlank="1" showInputMessage="1" showErrorMessage="1" sqref="B2" xr:uid="{ED0BD00B-1031-45E8-BB98-74CD740070EC}">
      <formula1>ΜΗΝΑΣ_ΑΝΑΦΟΡΑΣ</formula1>
    </dataValidation>
    <dataValidation type="list" allowBlank="1" showInputMessage="1" showErrorMessage="1" sqref="A2" xr:uid="{673994A9-38D8-4232-8484-864AFC34020B}">
      <formula1>ΕΤΟΣ</formula1>
    </dataValidation>
    <dataValidation type="list" allowBlank="1" showInputMessage="1" showErrorMessage="1" sqref="C2" xr:uid="{457D73C1-952B-4206-BA29-4DA814FF0CBA}">
      <formula1>ΕΝΟΠΟΙΗΜΕΝΟΣ_ΚΩΔΙΚΟΣ_ΦΟΡΕΑ</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150E-0790-4F3C-8E18-C12462DACD50}">
  <sheetPr>
    <pageSetUpPr fitToPage="1"/>
  </sheetPr>
  <dimension ref="A1:AG251"/>
  <sheetViews>
    <sheetView showGridLines="0" zoomScale="70" zoomScaleNormal="70" workbookViewId="0">
      <selection activeCell="AA3" sqref="AA3"/>
    </sheetView>
  </sheetViews>
  <sheetFormatPr defaultRowHeight="15" x14ac:dyDescent="0.25"/>
  <cols>
    <col min="1" max="1" width="6.7109375" customWidth="1"/>
    <col min="2" max="2" width="28.42578125" customWidth="1"/>
    <col min="3" max="4" width="37.42578125" customWidth="1"/>
    <col min="5" max="5" width="32.5703125" customWidth="1"/>
    <col min="6" max="6" width="38" customWidth="1"/>
    <col min="7" max="7" width="39.28515625" customWidth="1"/>
    <col min="8" max="8" width="28.7109375" customWidth="1"/>
    <col min="9" max="10" width="39.28515625" customWidth="1"/>
    <col min="11" max="12" width="28.7109375" customWidth="1"/>
    <col min="13" max="13" width="38.85546875" customWidth="1"/>
    <col min="14" max="14" width="26.85546875" customWidth="1"/>
    <col min="15" max="15" width="27.5703125" customWidth="1"/>
    <col min="16" max="17" width="28.85546875" customWidth="1"/>
    <col min="18" max="19" width="27.85546875" customWidth="1"/>
    <col min="20" max="20" width="26.5703125" customWidth="1"/>
    <col min="21" max="21" width="30.140625" customWidth="1"/>
    <col min="22" max="22" width="33.85546875" customWidth="1"/>
    <col min="23" max="23" width="50.7109375" customWidth="1"/>
    <col min="24" max="24" width="8.42578125" customWidth="1"/>
    <col min="25" max="31" width="20.42578125" customWidth="1"/>
  </cols>
  <sheetData>
    <row r="1" spans="1:33" ht="110.25" x14ac:dyDescent="0.25">
      <c r="A1" s="35" t="s">
        <v>3139</v>
      </c>
      <c r="B1" s="36" t="s">
        <v>3158</v>
      </c>
      <c r="C1" s="36" t="s">
        <v>44</v>
      </c>
      <c r="D1" s="36" t="s">
        <v>3300</v>
      </c>
      <c r="E1" s="36" t="s">
        <v>3115</v>
      </c>
      <c r="F1" s="37" t="s">
        <v>3310</v>
      </c>
      <c r="G1" s="37" t="s">
        <v>3116</v>
      </c>
      <c r="H1" s="36" t="s">
        <v>3131</v>
      </c>
      <c r="I1" s="37" t="s">
        <v>3311</v>
      </c>
      <c r="J1" s="36" t="s">
        <v>3132</v>
      </c>
      <c r="K1" s="36" t="s">
        <v>3134</v>
      </c>
      <c r="L1" s="36" t="s">
        <v>3294</v>
      </c>
      <c r="M1" s="36" t="s">
        <v>3145</v>
      </c>
      <c r="N1" s="36" t="s">
        <v>3295</v>
      </c>
      <c r="O1" s="36" t="s">
        <v>3147</v>
      </c>
      <c r="P1" s="36" t="s">
        <v>3146</v>
      </c>
      <c r="Q1" s="36" t="s">
        <v>3260</v>
      </c>
      <c r="R1" s="36" t="s">
        <v>3259</v>
      </c>
      <c r="S1" s="36" t="s">
        <v>3258</v>
      </c>
      <c r="T1" s="36" t="s">
        <v>3261</v>
      </c>
      <c r="U1" s="36" t="s">
        <v>3262</v>
      </c>
      <c r="V1" s="36" t="s">
        <v>3305</v>
      </c>
      <c r="W1" s="38" t="s">
        <v>3306</v>
      </c>
      <c r="X1" s="47"/>
      <c r="Y1" s="51" t="s">
        <v>3296</v>
      </c>
      <c r="Z1" s="51" t="s">
        <v>3297</v>
      </c>
      <c r="AA1" s="51" t="s">
        <v>3298</v>
      </c>
      <c r="AB1" s="51" t="s">
        <v>3299</v>
      </c>
      <c r="AC1" s="51" t="s">
        <v>3323</v>
      </c>
      <c r="AD1" s="51" t="s">
        <v>3324</v>
      </c>
      <c r="AE1" s="51" t="s">
        <v>3325</v>
      </c>
    </row>
    <row r="2" spans="1:33" s="20" customFormat="1" ht="62.25" customHeight="1" x14ac:dyDescent="0.25">
      <c r="A2" s="52" t="str">
        <f>+IF(C2="","",1)</f>
        <v/>
      </c>
      <c r="B2" s="53"/>
      <c r="C2" s="54"/>
      <c r="D2" s="54"/>
      <c r="E2" s="54"/>
      <c r="F2" s="54"/>
      <c r="G2" s="54"/>
      <c r="H2" s="55"/>
      <c r="I2" s="54"/>
      <c r="J2" s="54"/>
      <c r="K2" s="55"/>
      <c r="L2" s="55"/>
      <c r="M2" s="54"/>
      <c r="N2" s="56"/>
      <c r="O2" s="56"/>
      <c r="P2" s="55"/>
      <c r="Q2" s="55"/>
      <c r="R2" s="55"/>
      <c r="S2" s="55"/>
      <c r="T2" s="55"/>
      <c r="U2" s="56"/>
      <c r="V2" s="57"/>
      <c r="W2" s="58"/>
      <c r="X2" s="48"/>
      <c r="Y2" s="50" t="str">
        <f>IF(COUNTA(B2:W2)&lt;=3,"",IF(B2&amp;C2&amp;D2="","",IF(F2&amp;G2="","OK",IF(ISERROR(VLOOKUP(MID(F2,2,2)&amp;LEFT(G2,4),ΚΩΔΙΚΟΙ!A:A,1,FALSE)),"ΣΦΑΛΜΑ: Έλλειψη αντιστοίχισης στηλών 5 και 6","OK"))))</f>
        <v/>
      </c>
      <c r="Z2" s="50" t="str">
        <f t="shared" ref="Z2" si="0">IF(COUNTA(B2:W2)&lt;=3,"",IF(B2&amp;C2&amp;D2="","",IF(F2&amp;G2&amp;H2="","OK",IF(AND(F2&lt;&gt;"",G2&lt;&gt;"",H2&gt;0),"OK",IF(AND(F2&amp;G2&lt;&gt;"",H2=0),"ΣΦΑΛΜΑ: Εκκρεμεί η συμπλήρωση του ποσού χρηματοδότησης",IF(AND(F2&amp;G2="",H2&gt;0),"ΣΦΑΛΜΑ: Έχει συμπληρωθεί ποσό χρηματοδότησης χωρίς συμπλήρωση των στηλών 5 ή / και 6"))))))</f>
        <v/>
      </c>
      <c r="AA2" s="50" t="str">
        <f>IF(COUNTA(B2:W2)&lt;=3,"",IF(B2&amp;C2&amp;D2="","",IF(I2&amp;J2="","OK",IF(ISERROR(VLOOKUP(MID(I2,2,2)&amp;LEFT(J2,4),ΚΩΔΙΚΟΙ!A:A,1,FALSE)),"ΣΦΑΛΜΑ: Έλλειψη αντιστοίχισης στηλών 8 και 9","OK"))))</f>
        <v/>
      </c>
      <c r="AB2" s="50" t="str">
        <f t="shared" ref="AB2" si="1">IF(COUNTA(B2:W2)&lt;=3,"",IF(B2&amp;C2&amp;D2="","",IF(I2&amp;J2&amp;K2="","OK",IF(AND(I2&lt;&gt;"",J2&lt;&gt;"",K2&gt;0),"OK",IF(AND(I2&amp;J2&lt;&gt;"",K2=0),"ΣΦΑΛΜΑ: Εκκρεμεί η συμπλήρωση του ποσού χρηματοδότησης",IF(AND(I2&amp;J2="",K2&gt;0),"ΣΦΑΛΜΑ: Έχει συμπληρωθεί ποσό χρηματοδότησης χωρίς συμπλήρωση των στηλών 5 ή / και 6"))))))</f>
        <v/>
      </c>
      <c r="AC2" s="50" t="str">
        <f>IF(COUNTA(B2:W2)&lt;=3,"",IF(B2&amp;C2&amp;D2="","",IF(F2="05. ΕΡΓΟ ΑΥΤΕΠΙΣΤΑΣΙΑΣ","OK",IF(AND(OR(LEFT($M2,2)="04",LEFT($M2,2)="05",LEFT($M2,2)="06"),N2=""),"ΣΦΑΛΜΑ: Εκκρεμεί η συμπλήρωση ημερομηνίας στη στήλη 13","OK"))))</f>
        <v/>
      </c>
      <c r="AD2" s="50" t="str">
        <f>IF(COUNTA(B2:W2)&lt;=3,"",IF(B2&amp;C2&amp;D2="","",IF(F2="05. ΕΡΓΟ ΑΥΤΕΠΙΣΤΑΣΙΑΣ","OK",IF(AND(OR(LEFT($M2,2)="05",LEFT($M2,2)="06"),O2=""),"ΣΦΑΛΜΑ: Εκκρεμεί η συμπλήρωση ημερομηνίας στη στήλη 14","OK"))))</f>
        <v/>
      </c>
      <c r="AE2" s="50" t="str">
        <f t="shared" ref="AE2" si="2">IF(COUNTA(B2:W2)&lt;=3,"",IF(B2&amp;C2&amp;D2="","",IF(AND(OR(LEFT($M2,2)="05",LEFT($M2,2)="06"),P2="")," ΣΦΑΛΜΑ: Εκκρεμεί η συμπλήρωση ημερομηνίας στη στήλη 15","OK")))</f>
        <v/>
      </c>
      <c r="AF2" s="20" t="str">
        <f>IF(IFERROR(FIND("ΑΥΤΕΠΙΣΤΑΣΙΑ",D2),0)+IFERROR(FIND("αυτεπιστασία",D2),0)+IFERROR(FIND("αυτεπιστασια",D2),0+IFERROR(FIND("Αυτεπιστασια",D2),0+IFERROR(FIND("Αυτεπιστασία",D2),0)))=0,"",";")</f>
        <v/>
      </c>
      <c r="AG2"/>
    </row>
    <row r="3" spans="1:33" s="20" customFormat="1" ht="62.25" customHeight="1" x14ac:dyDescent="0.25">
      <c r="A3" s="32" t="str">
        <f>+IF(C3="","",A2+1)</f>
        <v/>
      </c>
      <c r="B3" s="3"/>
      <c r="C3" s="12"/>
      <c r="D3" s="12"/>
      <c r="E3" s="12"/>
      <c r="F3" s="23"/>
      <c r="G3" s="23"/>
      <c r="H3" s="11"/>
      <c r="I3" s="23"/>
      <c r="J3" s="23"/>
      <c r="K3" s="11"/>
      <c r="L3" s="11"/>
      <c r="M3" s="12"/>
      <c r="N3" s="26"/>
      <c r="O3" s="26"/>
      <c r="P3" s="11"/>
      <c r="Q3" s="11"/>
      <c r="R3" s="11"/>
      <c r="S3" s="11"/>
      <c r="T3" s="11"/>
      <c r="U3" s="26"/>
      <c r="V3" s="22"/>
      <c r="W3" s="33"/>
      <c r="X3" s="48"/>
      <c r="Y3" s="50" t="str">
        <f>IF(COUNTA(B3:W3)&lt;=3,"",IF(B3&amp;C3&amp;D3="","",IF(F3&amp;G3="","OK",IF(ISERROR(VLOOKUP(MID(F3,2,2)&amp;LEFT(G3,4),ΚΩΔΙΚΟΙ!A:A,1,FALSE)),"ΣΦΑΛΜΑ: Έλλειψη αντιστοίχισης στηλών 5 και 6","OK"))))</f>
        <v/>
      </c>
      <c r="Z3" s="50" t="str">
        <f t="shared" ref="Z3:Z66" si="3">IF(COUNTA(B3:W3)&lt;=3,"",IF(B3&amp;C3&amp;D3="","",IF(F3&amp;G3&amp;H3="","OK",IF(AND(F3&lt;&gt;"",G3&lt;&gt;"",H3&gt;0),"OK",IF(AND(F3&amp;G3&lt;&gt;"",H3=0),"ΣΦΑΛΜΑ: Εκκρεμεί η συμπλήρωση του ποσού χρηματοδότησης",IF(AND(F3&amp;G3="",H3&gt;0),"ΣΦΑΛΜΑ: Έχει συμπληρωθεί ποσό χρηματοδότησης χωρίς συμπλήρωση των στηλών 5 ή / και 6"))))))</f>
        <v/>
      </c>
      <c r="AA3" s="50" t="str">
        <f>IF(COUNTA(B3:W3)&lt;=3,"",IF(B3&amp;C3&amp;D3="","",IF(I3&amp;J3="","OK",IF(ISERROR(VLOOKUP(MID(I3,2,2)&amp;LEFT(J3,4),ΚΩΔΙΚΟΙ!A:A,1,FALSE)),"ΣΦΑΛΜΑ: Έλλειψη αντιστοίχισης στηλών 8 και 9","OK"))))</f>
        <v/>
      </c>
      <c r="AB3" s="50" t="str">
        <f t="shared" ref="AB3:AB66" si="4">IF(COUNTA(B3:W3)&lt;=3,"",IF(B3&amp;C3&amp;D3="","",IF(I3&amp;J3&amp;K3="","OK",IF(AND(I3&lt;&gt;"",J3&lt;&gt;"",K3&gt;0),"OK",IF(AND(I3&amp;J3&lt;&gt;"",K3=0),"ΣΦΑΛΜΑ: Εκκρεμεί η συμπλήρωση του ποσού χρηματοδότησης",IF(AND(I3&amp;J3="",K3&gt;0),"ΣΦΑΛΜΑ: Έχει συμπληρωθεί ποσό χρηματοδότησης χωρίς συμπλήρωση των στηλών 5 ή / και 6"))))))</f>
        <v/>
      </c>
      <c r="AC3" s="50" t="str">
        <f t="shared" ref="AC3:AC66" si="5">IF(COUNTA(B3:W3)&lt;=3,"",IF(B3&amp;C3&amp;D3="","",IF(F3="05. ΕΡΓΟ ΑΥΤΕΠΙΣΤΑΣΙΑΣ","OK",IF(AND(OR(LEFT($M3,2)="04",LEFT($M3,2)="05",LEFT($M3,2)="06"),N3=""),"ΣΦΑΛΜΑ: Εκκρεμεί η συμπλήρωση ημερομηνίας στη στήλη 13","OK"))))</f>
        <v/>
      </c>
      <c r="AD3" s="50" t="str">
        <f t="shared" ref="AD3:AD66" si="6">IF(COUNTA(B3:W3)&lt;=3,"",IF(B3&amp;C3&amp;D3="","",IF(F3="05. ΕΡΓΟ ΑΥΤΕΠΙΣΤΑΣΙΑΣ","OK",IF(AND(OR(LEFT($M3,2)="05",LEFT($M3,2)="06"),O3=""),"ΣΦΑΛΜΑ: Εκκρεμεί η συμπλήρωση ημερομηνίας στη στήλη 14","OK"))))</f>
        <v/>
      </c>
      <c r="AE3" s="50" t="str">
        <f t="shared" ref="AE3:AE66" si="7">IF(COUNTA(B3:W3)&lt;=3,"",IF(B3&amp;C3&amp;D3="","",IF(AND(OR(LEFT($M3,2)="05",LEFT($M3,2)="06"),P3="")," ΣΦΑΛΜΑ: Εκκρεμεί η συμπλήρωση ημερομηνίας στη στήλη 15","OK")))</f>
        <v/>
      </c>
      <c r="AG3"/>
    </row>
    <row r="4" spans="1:33" ht="62.25" customHeight="1" x14ac:dyDescent="0.25">
      <c r="A4" s="52" t="str">
        <f t="shared" ref="A4:A67" si="8">+IF(C4="","",A3+1)</f>
        <v/>
      </c>
      <c r="B4" s="53"/>
      <c r="C4" s="54"/>
      <c r="D4" s="54"/>
      <c r="E4" s="54"/>
      <c r="F4" s="54"/>
      <c r="G4" s="54"/>
      <c r="H4" s="55"/>
      <c r="I4" s="54"/>
      <c r="J4" s="54"/>
      <c r="K4" s="55"/>
      <c r="L4" s="55"/>
      <c r="M4" s="54"/>
      <c r="N4" s="56"/>
      <c r="O4" s="56"/>
      <c r="P4" s="55"/>
      <c r="Q4" s="55"/>
      <c r="R4" s="55"/>
      <c r="S4" s="55"/>
      <c r="T4" s="55"/>
      <c r="U4" s="56"/>
      <c r="V4" s="57"/>
      <c r="W4" s="58"/>
      <c r="X4" s="48"/>
      <c r="Y4" s="50" t="str">
        <f>IF(COUNTA(B4:W4)&lt;=3,"",IF(B4&amp;C4&amp;D4="","",IF(F4&amp;G4="","OK",IF(ISERROR(VLOOKUP(MID(F4,2,2)&amp;LEFT(G4,4),ΚΩΔΙΚΟΙ!A:A,1,FALSE)),"ΣΦΑΛΜΑ: Έλλειψη αντιστοίχισης στηλών 5 και 6","OK"))))</f>
        <v/>
      </c>
      <c r="Z4" s="50" t="str">
        <f t="shared" si="3"/>
        <v/>
      </c>
      <c r="AA4" s="50" t="str">
        <f>IF(COUNTA(B4:W4)&lt;=3,"",IF(B4&amp;C4&amp;D4="","",IF(I4&amp;J4="","OK",IF(ISERROR(VLOOKUP(MID(I4,2,2)&amp;LEFT(J4,4),ΚΩΔΙΚΟΙ!A:A,1,FALSE)),"ΣΦΑΛΜΑ: Έλλειψη αντιστοίχισης στηλών 8 και 9","OK"))))</f>
        <v/>
      </c>
      <c r="AB4" s="50" t="str">
        <f t="shared" si="4"/>
        <v/>
      </c>
      <c r="AC4" s="50" t="str">
        <f t="shared" si="5"/>
        <v/>
      </c>
      <c r="AD4" s="50" t="str">
        <f t="shared" si="6"/>
        <v/>
      </c>
      <c r="AE4" s="50" t="str">
        <f t="shared" si="7"/>
        <v/>
      </c>
    </row>
    <row r="5" spans="1:33" ht="62.25" customHeight="1" x14ac:dyDescent="0.25">
      <c r="A5" s="32" t="str">
        <f t="shared" si="8"/>
        <v/>
      </c>
      <c r="B5" s="3"/>
      <c r="C5" s="12"/>
      <c r="D5" s="12"/>
      <c r="E5" s="12"/>
      <c r="F5" s="23"/>
      <c r="G5" s="23"/>
      <c r="H5" s="11"/>
      <c r="I5" s="23"/>
      <c r="J5" s="12"/>
      <c r="K5" s="11"/>
      <c r="L5" s="11"/>
      <c r="M5" s="12"/>
      <c r="N5" s="26"/>
      <c r="O5" s="26"/>
      <c r="P5" s="11"/>
      <c r="Q5" s="11"/>
      <c r="R5" s="11"/>
      <c r="S5" s="11"/>
      <c r="T5" s="11"/>
      <c r="U5" s="26"/>
      <c r="V5" s="22"/>
      <c r="W5" s="33"/>
      <c r="X5" s="48"/>
      <c r="Y5" s="50" t="str">
        <f>IF(COUNTA(B5:W5)&lt;=3,"",IF(B5&amp;C5&amp;D5="","",IF(F5&amp;G5="","OK",IF(ISERROR(VLOOKUP(MID(F5,2,2)&amp;LEFT(G5,4),ΚΩΔΙΚΟΙ!A:A,1,FALSE)),"ΣΦΑΛΜΑ: Έλλειψη αντιστοίχισης στηλών 5 και 6","OK"))))</f>
        <v/>
      </c>
      <c r="Z5" s="50" t="str">
        <f t="shared" si="3"/>
        <v/>
      </c>
      <c r="AA5" s="50" t="str">
        <f>IF(COUNTA(B5:W5)&lt;=3,"",IF(B5&amp;C5&amp;D5="","",IF(I5&amp;J5="","OK",IF(ISERROR(VLOOKUP(MID(I5,2,2)&amp;LEFT(J5,4),ΚΩΔΙΚΟΙ!A:A,1,FALSE)),"ΣΦΑΛΜΑ: Έλλειψη αντιστοίχισης στηλών 8 και 9","OK"))))</f>
        <v/>
      </c>
      <c r="AB5" s="50" t="str">
        <f t="shared" si="4"/>
        <v/>
      </c>
      <c r="AC5" s="50" t="str">
        <f t="shared" si="5"/>
        <v/>
      </c>
      <c r="AD5" s="50" t="str">
        <f t="shared" si="6"/>
        <v/>
      </c>
      <c r="AE5" s="50" t="str">
        <f t="shared" si="7"/>
        <v/>
      </c>
    </row>
    <row r="6" spans="1:33" ht="62.25" customHeight="1" x14ac:dyDescent="0.25">
      <c r="A6" s="52" t="str">
        <f t="shared" si="8"/>
        <v/>
      </c>
      <c r="B6" s="53"/>
      <c r="C6" s="54"/>
      <c r="D6" s="54"/>
      <c r="E6" s="54"/>
      <c r="F6" s="54"/>
      <c r="G6" s="54"/>
      <c r="H6" s="55"/>
      <c r="I6" s="54"/>
      <c r="J6" s="54"/>
      <c r="K6" s="55"/>
      <c r="L6" s="55"/>
      <c r="M6" s="54"/>
      <c r="N6" s="56"/>
      <c r="O6" s="56"/>
      <c r="P6" s="55"/>
      <c r="Q6" s="55"/>
      <c r="R6" s="55"/>
      <c r="S6" s="55"/>
      <c r="T6" s="55"/>
      <c r="U6" s="56"/>
      <c r="V6" s="57"/>
      <c r="W6" s="58"/>
      <c r="X6" s="49"/>
      <c r="Y6" s="50" t="str">
        <f>IF(COUNTA(B6:W6)&lt;=3,"",IF(B6&amp;C6&amp;D6="","",IF(F6&amp;G6="","OK",IF(ISERROR(VLOOKUP(MID(F6,2,2)&amp;LEFT(G6,4),ΚΩΔΙΚΟΙ!A:A,1,FALSE)),"ΣΦΑΛΜΑ: Έλλειψη αντιστοίχισης στηλών 5 και 6","OK"))))</f>
        <v/>
      </c>
      <c r="Z6" s="50" t="str">
        <f t="shared" si="3"/>
        <v/>
      </c>
      <c r="AA6" s="50" t="str">
        <f>IF(COUNTA(B6:W6)&lt;=3,"",IF(B6&amp;C6&amp;D6="","",IF(I6&amp;J6="","OK",IF(ISERROR(VLOOKUP(MID(I6,2,2)&amp;LEFT(J6,4),ΚΩΔΙΚΟΙ!A:A,1,FALSE)),"ΣΦΑΛΜΑ: Έλλειψη αντιστοίχισης στηλών 8 και 9","OK"))))</f>
        <v/>
      </c>
      <c r="AB6" s="50" t="str">
        <f t="shared" si="4"/>
        <v/>
      </c>
      <c r="AC6" s="50" t="str">
        <f t="shared" si="5"/>
        <v/>
      </c>
      <c r="AD6" s="50" t="str">
        <f t="shared" si="6"/>
        <v/>
      </c>
      <c r="AE6" s="50" t="str">
        <f t="shared" si="7"/>
        <v/>
      </c>
    </row>
    <row r="7" spans="1:33" ht="62.25" customHeight="1" x14ac:dyDescent="0.25">
      <c r="A7" s="32" t="str">
        <f t="shared" si="8"/>
        <v/>
      </c>
      <c r="B7" s="3"/>
      <c r="C7" s="12"/>
      <c r="D7" s="12"/>
      <c r="E7" s="12"/>
      <c r="F7" s="23"/>
      <c r="G7" s="23"/>
      <c r="H7" s="11"/>
      <c r="I7" s="23"/>
      <c r="J7" s="12"/>
      <c r="K7" s="11"/>
      <c r="L7" s="11"/>
      <c r="M7" s="12"/>
      <c r="N7" s="26"/>
      <c r="O7" s="26"/>
      <c r="P7" s="11"/>
      <c r="Q7" s="11"/>
      <c r="R7" s="11"/>
      <c r="S7" s="11"/>
      <c r="T7" s="11"/>
      <c r="U7" s="26"/>
      <c r="V7" s="22"/>
      <c r="W7" s="33"/>
      <c r="X7" s="48"/>
      <c r="Y7" s="50" t="str">
        <f>IF(COUNTA(B7:W7)&lt;=3,"",IF(B7&amp;C7&amp;D7="","",IF(F7&amp;G7="","OK",IF(ISERROR(VLOOKUP(MID(F7,2,2)&amp;LEFT(G7,4),ΚΩΔΙΚΟΙ!A:A,1,FALSE)),"ΣΦΑΛΜΑ: Έλλειψη αντιστοίχισης στηλών 5 και 6","OK"))))</f>
        <v/>
      </c>
      <c r="Z7" s="50" t="str">
        <f t="shared" si="3"/>
        <v/>
      </c>
      <c r="AA7" s="50" t="str">
        <f>IF(COUNTA(B7:W7)&lt;=3,"",IF(B7&amp;C7&amp;D7="","",IF(I7&amp;J7="","OK",IF(ISERROR(VLOOKUP(MID(I7,2,2)&amp;LEFT(J7,4),ΚΩΔΙΚΟΙ!A:A,1,FALSE)),"ΣΦΑΛΜΑ: Έλλειψη αντιστοίχισης στηλών 8 και 9","OK"))))</f>
        <v/>
      </c>
      <c r="AB7" s="50" t="str">
        <f t="shared" si="4"/>
        <v/>
      </c>
      <c r="AC7" s="50" t="str">
        <f t="shared" si="5"/>
        <v/>
      </c>
      <c r="AD7" s="50" t="str">
        <f t="shared" si="6"/>
        <v/>
      </c>
      <c r="AE7" s="50" t="str">
        <f t="shared" si="7"/>
        <v/>
      </c>
    </row>
    <row r="8" spans="1:33" s="20" customFormat="1" ht="62.25" customHeight="1" x14ac:dyDescent="0.25">
      <c r="A8" s="52" t="str">
        <f t="shared" si="8"/>
        <v/>
      </c>
      <c r="B8" s="53"/>
      <c r="C8" s="54"/>
      <c r="D8" s="54"/>
      <c r="E8" s="54"/>
      <c r="F8" s="54"/>
      <c r="G8" s="54"/>
      <c r="H8" s="55"/>
      <c r="I8" s="54"/>
      <c r="J8" s="54"/>
      <c r="K8" s="55"/>
      <c r="L8" s="55"/>
      <c r="M8" s="54"/>
      <c r="N8" s="56"/>
      <c r="O8" s="56"/>
      <c r="P8" s="55"/>
      <c r="Q8" s="55"/>
      <c r="R8" s="55"/>
      <c r="S8" s="55"/>
      <c r="T8" s="55"/>
      <c r="U8" s="56"/>
      <c r="V8" s="57"/>
      <c r="W8" s="58"/>
      <c r="X8" s="48"/>
      <c r="Y8" s="50" t="str">
        <f>IF(COUNTA(B8:W8)&lt;=3,"",IF(B8&amp;C8&amp;D8="","",IF(F8&amp;G8="","OK",IF(ISERROR(VLOOKUP(MID(F8,2,2)&amp;LEFT(G8,4),ΚΩΔΙΚΟΙ!A:A,1,FALSE)),"ΣΦΑΛΜΑ: Έλλειψη αντιστοίχισης στηλών 5 και 6","OK"))))</f>
        <v/>
      </c>
      <c r="Z8" s="50" t="str">
        <f t="shared" si="3"/>
        <v/>
      </c>
      <c r="AA8" s="50" t="str">
        <f>IF(COUNTA(B8:W8)&lt;=3,"",IF(B8&amp;C8&amp;D8="","",IF(I8&amp;J8="","OK",IF(ISERROR(VLOOKUP(MID(I8,2,2)&amp;LEFT(J8,4),ΚΩΔΙΚΟΙ!A:A,1,FALSE)),"ΣΦΑΛΜΑ: Έλλειψη αντιστοίχισης στηλών 8 και 9","OK"))))</f>
        <v/>
      </c>
      <c r="AB8" s="50" t="str">
        <f t="shared" si="4"/>
        <v/>
      </c>
      <c r="AC8" s="50" t="str">
        <f t="shared" si="5"/>
        <v/>
      </c>
      <c r="AD8" s="50" t="str">
        <f t="shared" si="6"/>
        <v/>
      </c>
      <c r="AE8" s="50" t="str">
        <f t="shared" si="7"/>
        <v/>
      </c>
      <c r="AG8"/>
    </row>
    <row r="9" spans="1:33" s="20" customFormat="1" ht="62.25" customHeight="1" x14ac:dyDescent="0.25">
      <c r="A9" s="32" t="str">
        <f t="shared" si="8"/>
        <v/>
      </c>
      <c r="B9" s="3"/>
      <c r="C9" s="12"/>
      <c r="D9" s="12"/>
      <c r="E9" s="12"/>
      <c r="F9" s="23"/>
      <c r="G9" s="23"/>
      <c r="H9" s="11"/>
      <c r="I9" s="23"/>
      <c r="J9" s="23"/>
      <c r="K9" s="11"/>
      <c r="L9" s="11"/>
      <c r="M9" s="12"/>
      <c r="N9" s="26"/>
      <c r="O9" s="26"/>
      <c r="P9" s="11"/>
      <c r="Q9" s="11"/>
      <c r="R9" s="11"/>
      <c r="S9" s="11"/>
      <c r="T9" s="11"/>
      <c r="U9" s="26"/>
      <c r="V9" s="22"/>
      <c r="W9" s="33"/>
      <c r="X9" s="48"/>
      <c r="Y9" s="50" t="str">
        <f>IF(COUNTA(B9:W9)&lt;=3,"",IF(B9&amp;C9&amp;D9="","",IF(F9&amp;G9="","OK",IF(ISERROR(VLOOKUP(MID(F9,2,2)&amp;LEFT(G9,4),ΚΩΔΙΚΟΙ!A:A,1,FALSE)),"ΣΦΑΛΜΑ: Έλλειψη αντιστοίχισης στηλών 5 και 6","OK"))))</f>
        <v/>
      </c>
      <c r="Z9" s="50" t="str">
        <f t="shared" si="3"/>
        <v/>
      </c>
      <c r="AA9" s="50" t="str">
        <f>IF(COUNTA(B9:W9)&lt;=3,"",IF(B9&amp;C9&amp;D9="","",IF(I9&amp;J9="","OK",IF(ISERROR(VLOOKUP(MID(I9,2,2)&amp;LEFT(J9,4),ΚΩΔΙΚΟΙ!A:A,1,FALSE)),"ΣΦΑΛΜΑ: Έλλειψη αντιστοίχισης στηλών 8 και 9","OK"))))</f>
        <v/>
      </c>
      <c r="AB9" s="50" t="str">
        <f t="shared" si="4"/>
        <v/>
      </c>
      <c r="AC9" s="50" t="str">
        <f t="shared" si="5"/>
        <v/>
      </c>
      <c r="AD9" s="50" t="str">
        <f t="shared" si="6"/>
        <v/>
      </c>
      <c r="AE9" s="50" t="str">
        <f t="shared" si="7"/>
        <v/>
      </c>
      <c r="AG9"/>
    </row>
    <row r="10" spans="1:33" ht="62.25" customHeight="1" x14ac:dyDescent="0.25">
      <c r="A10" s="52" t="str">
        <f t="shared" si="8"/>
        <v/>
      </c>
      <c r="B10" s="53"/>
      <c r="C10" s="54"/>
      <c r="D10" s="54"/>
      <c r="E10" s="54"/>
      <c r="F10" s="54"/>
      <c r="G10" s="54"/>
      <c r="H10" s="55"/>
      <c r="I10" s="54"/>
      <c r="J10" s="54"/>
      <c r="K10" s="55"/>
      <c r="L10" s="55"/>
      <c r="M10" s="54"/>
      <c r="N10" s="56"/>
      <c r="O10" s="56"/>
      <c r="P10" s="55"/>
      <c r="Q10" s="55"/>
      <c r="R10" s="55"/>
      <c r="S10" s="55"/>
      <c r="T10" s="55"/>
      <c r="U10" s="56"/>
      <c r="V10" s="57"/>
      <c r="W10" s="58"/>
      <c r="X10" s="48"/>
      <c r="Y10" s="50" t="str">
        <f>IF(COUNTA(B10:W10)&lt;=3,"",IF(B10&amp;C10&amp;D10="","",IF(F10&amp;G10="","OK",IF(ISERROR(VLOOKUP(MID(F10,2,2)&amp;LEFT(G10,4),ΚΩΔΙΚΟΙ!A:A,1,FALSE)),"ΣΦΑΛΜΑ: Έλλειψη αντιστοίχισης στηλών 5 και 6","OK"))))</f>
        <v/>
      </c>
      <c r="Z10" s="50" t="str">
        <f t="shared" si="3"/>
        <v/>
      </c>
      <c r="AA10" s="50" t="str">
        <f>IF(COUNTA(B10:W10)&lt;=3,"",IF(B10&amp;C10&amp;D10="","",IF(I10&amp;J10="","OK",IF(ISERROR(VLOOKUP(MID(I10,2,2)&amp;LEFT(J10,4),ΚΩΔΙΚΟΙ!A:A,1,FALSE)),"ΣΦΑΛΜΑ: Έλλειψη αντιστοίχισης στηλών 8 και 9","OK"))))</f>
        <v/>
      </c>
      <c r="AB10" s="50" t="str">
        <f t="shared" si="4"/>
        <v/>
      </c>
      <c r="AC10" s="50" t="str">
        <f t="shared" si="5"/>
        <v/>
      </c>
      <c r="AD10" s="50" t="str">
        <f t="shared" si="6"/>
        <v/>
      </c>
      <c r="AE10" s="50" t="str">
        <f t="shared" si="7"/>
        <v/>
      </c>
    </row>
    <row r="11" spans="1:33" ht="62.25" customHeight="1" x14ac:dyDescent="0.25">
      <c r="A11" s="32" t="str">
        <f t="shared" si="8"/>
        <v/>
      </c>
      <c r="B11" s="3"/>
      <c r="C11" s="12"/>
      <c r="D11" s="12"/>
      <c r="E11" s="12"/>
      <c r="F11" s="23"/>
      <c r="G11" s="23"/>
      <c r="H11" s="11"/>
      <c r="I11" s="23"/>
      <c r="J11" s="12"/>
      <c r="K11" s="11"/>
      <c r="L11" s="11"/>
      <c r="M11" s="12"/>
      <c r="N11" s="26"/>
      <c r="O11" s="26"/>
      <c r="P11" s="11"/>
      <c r="Q11" s="11"/>
      <c r="R11" s="11"/>
      <c r="S11" s="11"/>
      <c r="T11" s="11"/>
      <c r="U11" s="26"/>
      <c r="V11" s="22"/>
      <c r="W11" s="33"/>
      <c r="X11" s="48"/>
      <c r="Y11" s="50" t="str">
        <f>IF(COUNTA(B11:W11)&lt;=3,"",IF(B11&amp;C11&amp;D11="","",IF(F11&amp;G11="","OK",IF(ISERROR(VLOOKUP(MID(F11,2,2)&amp;LEFT(G11,4),ΚΩΔΙΚΟΙ!A:A,1,FALSE)),"ΣΦΑΛΜΑ: Έλλειψη αντιστοίχισης στηλών 5 και 6","OK"))))</f>
        <v/>
      </c>
      <c r="Z11" s="50" t="str">
        <f t="shared" si="3"/>
        <v/>
      </c>
      <c r="AA11" s="50" t="str">
        <f>IF(COUNTA(B11:W11)&lt;=3,"",IF(B11&amp;C11&amp;D11="","",IF(I11&amp;J11="","OK",IF(ISERROR(VLOOKUP(MID(I11,2,2)&amp;LEFT(J11,4),ΚΩΔΙΚΟΙ!A:A,1,FALSE)),"ΣΦΑΛΜΑ: Έλλειψη αντιστοίχισης στηλών 8 και 9","OK"))))</f>
        <v/>
      </c>
      <c r="AB11" s="50" t="str">
        <f t="shared" si="4"/>
        <v/>
      </c>
      <c r="AC11" s="50" t="str">
        <f t="shared" si="5"/>
        <v/>
      </c>
      <c r="AD11" s="50" t="str">
        <f t="shared" si="6"/>
        <v/>
      </c>
      <c r="AE11" s="50" t="str">
        <f t="shared" si="7"/>
        <v/>
      </c>
    </row>
    <row r="12" spans="1:33" ht="62.25" customHeight="1" x14ac:dyDescent="0.25">
      <c r="A12" s="52" t="str">
        <f t="shared" si="8"/>
        <v/>
      </c>
      <c r="B12" s="53"/>
      <c r="C12" s="54"/>
      <c r="D12" s="54"/>
      <c r="E12" s="54"/>
      <c r="F12" s="54"/>
      <c r="G12" s="54"/>
      <c r="H12" s="55"/>
      <c r="I12" s="54"/>
      <c r="J12" s="54"/>
      <c r="K12" s="55"/>
      <c r="L12" s="55"/>
      <c r="M12" s="54"/>
      <c r="N12" s="56"/>
      <c r="O12" s="56"/>
      <c r="P12" s="55"/>
      <c r="Q12" s="55"/>
      <c r="R12" s="55"/>
      <c r="S12" s="55"/>
      <c r="T12" s="55"/>
      <c r="U12" s="56"/>
      <c r="V12" s="57"/>
      <c r="W12" s="58"/>
      <c r="X12" s="49"/>
      <c r="Y12" s="50" t="str">
        <f>IF(COUNTA(B12:W12)&lt;=3,"",IF(B12&amp;C12&amp;D12="","",IF(F12&amp;G12="","OK",IF(ISERROR(VLOOKUP(MID(F12,2,2)&amp;LEFT(G12,4),ΚΩΔΙΚΟΙ!A:A,1,FALSE)),"ΣΦΑΛΜΑ: Έλλειψη αντιστοίχισης στηλών 5 και 6","OK"))))</f>
        <v/>
      </c>
      <c r="Z12" s="50" t="str">
        <f t="shared" si="3"/>
        <v/>
      </c>
      <c r="AA12" s="50" t="str">
        <f>IF(COUNTA(B12:W12)&lt;=3,"",IF(B12&amp;C12&amp;D12="","",IF(I12&amp;J12="","OK",IF(ISERROR(VLOOKUP(MID(I12,2,2)&amp;LEFT(J12,4),ΚΩΔΙΚΟΙ!A:A,1,FALSE)),"ΣΦΑΛΜΑ: Έλλειψη αντιστοίχισης στηλών 8 και 9","OK"))))</f>
        <v/>
      </c>
      <c r="AB12" s="50" t="str">
        <f t="shared" si="4"/>
        <v/>
      </c>
      <c r="AC12" s="50" t="str">
        <f t="shared" si="5"/>
        <v/>
      </c>
      <c r="AD12" s="50" t="str">
        <f t="shared" si="6"/>
        <v/>
      </c>
      <c r="AE12" s="50" t="str">
        <f t="shared" si="7"/>
        <v/>
      </c>
    </row>
    <row r="13" spans="1:33" ht="62.25" customHeight="1" x14ac:dyDescent="0.25">
      <c r="A13" s="32" t="str">
        <f t="shared" si="8"/>
        <v/>
      </c>
      <c r="B13" s="3"/>
      <c r="C13" s="12"/>
      <c r="D13" s="12"/>
      <c r="E13" s="12"/>
      <c r="F13" s="23"/>
      <c r="G13" s="23"/>
      <c r="H13" s="11"/>
      <c r="I13" s="23"/>
      <c r="J13" s="12"/>
      <c r="K13" s="11"/>
      <c r="L13" s="11"/>
      <c r="M13" s="12"/>
      <c r="N13" s="26"/>
      <c r="O13" s="26"/>
      <c r="P13" s="11"/>
      <c r="Q13" s="11"/>
      <c r="R13" s="11"/>
      <c r="S13" s="11"/>
      <c r="T13" s="11"/>
      <c r="U13" s="26"/>
      <c r="V13" s="22"/>
      <c r="W13" s="33"/>
      <c r="X13" s="48"/>
      <c r="Y13" s="50" t="str">
        <f>IF(COUNTA(B13:W13)&lt;=3,"",IF(B13&amp;C13&amp;D13="","",IF(F13&amp;G13="","OK",IF(ISERROR(VLOOKUP(MID(F13,2,2)&amp;LEFT(G13,4),ΚΩΔΙΚΟΙ!A:A,1,FALSE)),"ΣΦΑΛΜΑ: Έλλειψη αντιστοίχισης στηλών 5 και 6","OK"))))</f>
        <v/>
      </c>
      <c r="Z13" s="50" t="str">
        <f t="shared" si="3"/>
        <v/>
      </c>
      <c r="AA13" s="50" t="str">
        <f>IF(COUNTA(B13:W13)&lt;=3,"",IF(B13&amp;C13&amp;D13="","",IF(I13&amp;J13="","OK",IF(ISERROR(VLOOKUP(MID(I13,2,2)&amp;LEFT(J13,4),ΚΩΔΙΚΟΙ!A:A,1,FALSE)),"ΣΦΑΛΜΑ: Έλλειψη αντιστοίχισης στηλών 8 και 9","OK"))))</f>
        <v/>
      </c>
      <c r="AB13" s="50" t="str">
        <f t="shared" si="4"/>
        <v/>
      </c>
      <c r="AC13" s="50" t="str">
        <f t="shared" si="5"/>
        <v/>
      </c>
      <c r="AD13" s="50" t="str">
        <f t="shared" si="6"/>
        <v/>
      </c>
      <c r="AE13" s="50" t="str">
        <f t="shared" si="7"/>
        <v/>
      </c>
    </row>
    <row r="14" spans="1:33" s="20" customFormat="1" ht="62.25" customHeight="1" x14ac:dyDescent="0.25">
      <c r="A14" s="52" t="str">
        <f t="shared" si="8"/>
        <v/>
      </c>
      <c r="B14" s="53"/>
      <c r="C14" s="54"/>
      <c r="D14" s="54"/>
      <c r="E14" s="54"/>
      <c r="F14" s="54"/>
      <c r="G14" s="54"/>
      <c r="H14" s="55"/>
      <c r="I14" s="54"/>
      <c r="J14" s="54"/>
      <c r="K14" s="55"/>
      <c r="L14" s="55"/>
      <c r="M14" s="54"/>
      <c r="N14" s="56"/>
      <c r="O14" s="56"/>
      <c r="P14" s="55"/>
      <c r="Q14" s="55"/>
      <c r="R14" s="55"/>
      <c r="S14" s="55"/>
      <c r="T14" s="55"/>
      <c r="U14" s="56"/>
      <c r="V14" s="57"/>
      <c r="W14" s="58"/>
      <c r="X14" s="48"/>
      <c r="Y14" s="50" t="str">
        <f>IF(COUNTA(B14:W14)&lt;=3,"",IF(B14&amp;C14&amp;D14="","",IF(F14&amp;G14="","OK",IF(ISERROR(VLOOKUP(MID(F14,2,2)&amp;LEFT(G14,4),ΚΩΔΙΚΟΙ!A:A,1,FALSE)),"ΣΦΑΛΜΑ: Έλλειψη αντιστοίχισης στηλών 5 και 6","OK"))))</f>
        <v/>
      </c>
      <c r="Z14" s="50" t="str">
        <f t="shared" si="3"/>
        <v/>
      </c>
      <c r="AA14" s="50" t="str">
        <f>IF(COUNTA(B14:W14)&lt;=3,"",IF(B14&amp;C14&amp;D14="","",IF(I14&amp;J14="","OK",IF(ISERROR(VLOOKUP(MID(I14,2,2)&amp;LEFT(J14,4),ΚΩΔΙΚΟΙ!A:A,1,FALSE)),"ΣΦΑΛΜΑ: Έλλειψη αντιστοίχισης στηλών 8 και 9","OK"))))</f>
        <v/>
      </c>
      <c r="AB14" s="50" t="str">
        <f t="shared" si="4"/>
        <v/>
      </c>
      <c r="AC14" s="50" t="str">
        <f t="shared" si="5"/>
        <v/>
      </c>
      <c r="AD14" s="50" t="str">
        <f t="shared" si="6"/>
        <v/>
      </c>
      <c r="AE14" s="50" t="str">
        <f t="shared" si="7"/>
        <v/>
      </c>
      <c r="AG14"/>
    </row>
    <row r="15" spans="1:33" s="20" customFormat="1" ht="62.25" customHeight="1" x14ac:dyDescent="0.25">
      <c r="A15" s="32" t="str">
        <f t="shared" si="8"/>
        <v/>
      </c>
      <c r="B15" s="3"/>
      <c r="C15" s="12"/>
      <c r="D15" s="12"/>
      <c r="E15" s="12"/>
      <c r="F15" s="23"/>
      <c r="G15" s="23"/>
      <c r="H15" s="11"/>
      <c r="I15" s="23"/>
      <c r="J15" s="23"/>
      <c r="K15" s="11"/>
      <c r="L15" s="11"/>
      <c r="M15" s="12"/>
      <c r="N15" s="26"/>
      <c r="O15" s="26"/>
      <c r="P15" s="11"/>
      <c r="Q15" s="11"/>
      <c r="R15" s="11"/>
      <c r="S15" s="11"/>
      <c r="T15" s="11"/>
      <c r="U15" s="26"/>
      <c r="V15" s="22"/>
      <c r="W15" s="33"/>
      <c r="X15" s="48"/>
      <c r="Y15" s="50" t="str">
        <f>IF(COUNTA(B15:W15)&lt;=3,"",IF(B15&amp;C15&amp;D15="","",IF(F15&amp;G15="","OK",IF(ISERROR(VLOOKUP(MID(F15,2,2)&amp;LEFT(G15,4),ΚΩΔΙΚΟΙ!A:A,1,FALSE)),"ΣΦΑΛΜΑ: Έλλειψη αντιστοίχισης στηλών 5 και 6","OK"))))</f>
        <v/>
      </c>
      <c r="Z15" s="50" t="str">
        <f t="shared" si="3"/>
        <v/>
      </c>
      <c r="AA15" s="50" t="str">
        <f>IF(COUNTA(B15:W15)&lt;=3,"",IF(B15&amp;C15&amp;D15="","",IF(I15&amp;J15="","OK",IF(ISERROR(VLOOKUP(MID(I15,2,2)&amp;LEFT(J15,4),ΚΩΔΙΚΟΙ!A:A,1,FALSE)),"ΣΦΑΛΜΑ: Έλλειψη αντιστοίχισης στηλών 8 και 9","OK"))))</f>
        <v/>
      </c>
      <c r="AB15" s="50" t="str">
        <f t="shared" si="4"/>
        <v/>
      </c>
      <c r="AC15" s="50" t="str">
        <f t="shared" si="5"/>
        <v/>
      </c>
      <c r="AD15" s="50" t="str">
        <f t="shared" si="6"/>
        <v/>
      </c>
      <c r="AE15" s="50" t="str">
        <f t="shared" si="7"/>
        <v/>
      </c>
      <c r="AG15"/>
    </row>
    <row r="16" spans="1:33" ht="62.25" customHeight="1" x14ac:dyDescent="0.25">
      <c r="A16" s="52" t="str">
        <f t="shared" si="8"/>
        <v/>
      </c>
      <c r="B16" s="53"/>
      <c r="C16" s="54"/>
      <c r="D16" s="54"/>
      <c r="E16" s="54"/>
      <c r="F16" s="54"/>
      <c r="G16" s="54"/>
      <c r="H16" s="55"/>
      <c r="I16" s="54"/>
      <c r="J16" s="54"/>
      <c r="K16" s="55"/>
      <c r="L16" s="55"/>
      <c r="M16" s="54"/>
      <c r="N16" s="56"/>
      <c r="O16" s="56"/>
      <c r="P16" s="55"/>
      <c r="Q16" s="55"/>
      <c r="R16" s="55"/>
      <c r="S16" s="55"/>
      <c r="T16" s="55"/>
      <c r="U16" s="56"/>
      <c r="V16" s="57"/>
      <c r="W16" s="58"/>
      <c r="X16" s="48"/>
      <c r="Y16" s="50" t="str">
        <f>IF(COUNTA(B16:W16)&lt;=3,"",IF(B16&amp;C16&amp;D16="","",IF(F16&amp;G16="","OK",IF(ISERROR(VLOOKUP(MID(F16,2,2)&amp;LEFT(G16,4),ΚΩΔΙΚΟΙ!A:A,1,FALSE)),"ΣΦΑΛΜΑ: Έλλειψη αντιστοίχισης στηλών 5 και 6","OK"))))</f>
        <v/>
      </c>
      <c r="Z16" s="50" t="str">
        <f t="shared" si="3"/>
        <v/>
      </c>
      <c r="AA16" s="50" t="str">
        <f>IF(COUNTA(B16:W16)&lt;=3,"",IF(B16&amp;C16&amp;D16="","",IF(I16&amp;J16="","OK",IF(ISERROR(VLOOKUP(MID(I16,2,2)&amp;LEFT(J16,4),ΚΩΔΙΚΟΙ!A:A,1,FALSE)),"ΣΦΑΛΜΑ: Έλλειψη αντιστοίχισης στηλών 8 και 9","OK"))))</f>
        <v/>
      </c>
      <c r="AB16" s="50" t="str">
        <f t="shared" si="4"/>
        <v/>
      </c>
      <c r="AC16" s="50" t="str">
        <f t="shared" si="5"/>
        <v/>
      </c>
      <c r="AD16" s="50" t="str">
        <f t="shared" si="6"/>
        <v/>
      </c>
      <c r="AE16" s="50" t="str">
        <f t="shared" si="7"/>
        <v/>
      </c>
    </row>
    <row r="17" spans="1:33" ht="62.25" customHeight="1" x14ac:dyDescent="0.25">
      <c r="A17" s="32" t="str">
        <f t="shared" si="8"/>
        <v/>
      </c>
      <c r="B17" s="3"/>
      <c r="C17" s="12"/>
      <c r="D17" s="12"/>
      <c r="E17" s="12"/>
      <c r="F17" s="23"/>
      <c r="G17" s="23"/>
      <c r="H17" s="11"/>
      <c r="I17" s="23"/>
      <c r="J17" s="12"/>
      <c r="K17" s="11"/>
      <c r="L17" s="11"/>
      <c r="M17" s="12"/>
      <c r="N17" s="26"/>
      <c r="O17" s="26"/>
      <c r="P17" s="11"/>
      <c r="Q17" s="11"/>
      <c r="R17" s="11"/>
      <c r="S17" s="11"/>
      <c r="T17" s="11"/>
      <c r="U17" s="26"/>
      <c r="V17" s="22"/>
      <c r="W17" s="33"/>
      <c r="X17" s="48"/>
      <c r="Y17" s="50" t="str">
        <f>IF(COUNTA(B17:W17)&lt;=3,"",IF(B17&amp;C17&amp;D17="","",IF(F17&amp;G17="","OK",IF(ISERROR(VLOOKUP(MID(F17,2,2)&amp;LEFT(G17,4),ΚΩΔΙΚΟΙ!A:A,1,FALSE)),"ΣΦΑΛΜΑ: Έλλειψη αντιστοίχισης στηλών 5 και 6","OK"))))</f>
        <v/>
      </c>
      <c r="Z17" s="50" t="str">
        <f t="shared" si="3"/>
        <v/>
      </c>
      <c r="AA17" s="50" t="str">
        <f>IF(COUNTA(B17:W17)&lt;=3,"",IF(B17&amp;C17&amp;D17="","",IF(I17&amp;J17="","OK",IF(ISERROR(VLOOKUP(MID(I17,2,2)&amp;LEFT(J17,4),ΚΩΔΙΚΟΙ!A:A,1,FALSE)),"ΣΦΑΛΜΑ: Έλλειψη αντιστοίχισης στηλών 8 και 9","OK"))))</f>
        <v/>
      </c>
      <c r="AB17" s="50" t="str">
        <f t="shared" si="4"/>
        <v/>
      </c>
      <c r="AC17" s="50" t="str">
        <f t="shared" si="5"/>
        <v/>
      </c>
      <c r="AD17" s="50" t="str">
        <f t="shared" si="6"/>
        <v/>
      </c>
      <c r="AE17" s="50" t="str">
        <f t="shared" si="7"/>
        <v/>
      </c>
    </row>
    <row r="18" spans="1:33" ht="62.25" customHeight="1" x14ac:dyDescent="0.25">
      <c r="A18" s="52" t="str">
        <f t="shared" si="8"/>
        <v/>
      </c>
      <c r="B18" s="53"/>
      <c r="C18" s="54"/>
      <c r="D18" s="54"/>
      <c r="E18" s="54"/>
      <c r="F18" s="54"/>
      <c r="G18" s="54"/>
      <c r="H18" s="55"/>
      <c r="I18" s="54"/>
      <c r="J18" s="54"/>
      <c r="K18" s="55"/>
      <c r="L18" s="55"/>
      <c r="M18" s="54"/>
      <c r="N18" s="56"/>
      <c r="O18" s="56"/>
      <c r="P18" s="55"/>
      <c r="Q18" s="55"/>
      <c r="R18" s="55"/>
      <c r="S18" s="55"/>
      <c r="T18" s="55"/>
      <c r="U18" s="56"/>
      <c r="V18" s="57"/>
      <c r="W18" s="58"/>
      <c r="X18" s="49"/>
      <c r="Y18" s="50" t="str">
        <f>IF(COUNTA(B18:W18)&lt;=3,"",IF(B18&amp;C18&amp;D18="","",IF(F18&amp;G18="","OK",IF(ISERROR(VLOOKUP(MID(F18,2,2)&amp;LEFT(G18,4),ΚΩΔΙΚΟΙ!A:A,1,FALSE)),"ΣΦΑΛΜΑ: Έλλειψη αντιστοίχισης στηλών 5 και 6","OK"))))</f>
        <v/>
      </c>
      <c r="Z18" s="50" t="str">
        <f t="shared" si="3"/>
        <v/>
      </c>
      <c r="AA18" s="50" t="str">
        <f>IF(COUNTA(B18:W18)&lt;=3,"",IF(B18&amp;C18&amp;D18="","",IF(I18&amp;J18="","OK",IF(ISERROR(VLOOKUP(MID(I18,2,2)&amp;LEFT(J18,4),ΚΩΔΙΚΟΙ!A:A,1,FALSE)),"ΣΦΑΛΜΑ: Έλλειψη αντιστοίχισης στηλών 8 και 9","OK"))))</f>
        <v/>
      </c>
      <c r="AB18" s="50" t="str">
        <f t="shared" si="4"/>
        <v/>
      </c>
      <c r="AC18" s="50" t="str">
        <f t="shared" si="5"/>
        <v/>
      </c>
      <c r="AD18" s="50" t="str">
        <f t="shared" si="6"/>
        <v/>
      </c>
      <c r="AE18" s="50" t="str">
        <f t="shared" si="7"/>
        <v/>
      </c>
    </row>
    <row r="19" spans="1:33" ht="62.25" customHeight="1" x14ac:dyDescent="0.25">
      <c r="A19" s="32" t="str">
        <f t="shared" si="8"/>
        <v/>
      </c>
      <c r="B19" s="3"/>
      <c r="C19" s="12"/>
      <c r="D19" s="12"/>
      <c r="E19" s="12"/>
      <c r="F19" s="23"/>
      <c r="G19" s="23"/>
      <c r="H19" s="11"/>
      <c r="I19" s="23"/>
      <c r="J19" s="12"/>
      <c r="K19" s="11"/>
      <c r="L19" s="11"/>
      <c r="M19" s="12"/>
      <c r="N19" s="26"/>
      <c r="O19" s="26"/>
      <c r="P19" s="11"/>
      <c r="Q19" s="11"/>
      <c r="R19" s="11"/>
      <c r="S19" s="11"/>
      <c r="T19" s="11"/>
      <c r="U19" s="26"/>
      <c r="V19" s="22"/>
      <c r="W19" s="33"/>
      <c r="X19" s="48"/>
      <c r="Y19" s="50" t="str">
        <f>IF(COUNTA(B19:W19)&lt;=3,"",IF(B19&amp;C19&amp;D19="","",IF(F19&amp;G19="","OK",IF(ISERROR(VLOOKUP(MID(F19,2,2)&amp;LEFT(G19,4),ΚΩΔΙΚΟΙ!A:A,1,FALSE)),"ΣΦΑΛΜΑ: Έλλειψη αντιστοίχισης στηλών 5 και 6","OK"))))</f>
        <v/>
      </c>
      <c r="Z19" s="50" t="str">
        <f t="shared" si="3"/>
        <v/>
      </c>
      <c r="AA19" s="50" t="str">
        <f>IF(COUNTA(B19:W19)&lt;=3,"",IF(B19&amp;C19&amp;D19="","",IF(I19&amp;J19="","OK",IF(ISERROR(VLOOKUP(MID(I19,2,2)&amp;LEFT(J19,4),ΚΩΔΙΚΟΙ!A:A,1,FALSE)),"ΣΦΑΛΜΑ: Έλλειψη αντιστοίχισης στηλών 8 και 9","OK"))))</f>
        <v/>
      </c>
      <c r="AB19" s="50" t="str">
        <f t="shared" si="4"/>
        <v/>
      </c>
      <c r="AC19" s="50" t="str">
        <f t="shared" si="5"/>
        <v/>
      </c>
      <c r="AD19" s="50" t="str">
        <f t="shared" si="6"/>
        <v/>
      </c>
      <c r="AE19" s="50" t="str">
        <f t="shared" si="7"/>
        <v/>
      </c>
    </row>
    <row r="20" spans="1:33" s="20" customFormat="1" ht="62.25" customHeight="1" x14ac:dyDescent="0.25">
      <c r="A20" s="52" t="str">
        <f t="shared" si="8"/>
        <v/>
      </c>
      <c r="B20" s="53"/>
      <c r="C20" s="54"/>
      <c r="D20" s="54"/>
      <c r="E20" s="54"/>
      <c r="F20" s="54"/>
      <c r="G20" s="54"/>
      <c r="H20" s="55"/>
      <c r="I20" s="54"/>
      <c r="J20" s="54"/>
      <c r="K20" s="55"/>
      <c r="L20" s="55"/>
      <c r="M20" s="54"/>
      <c r="N20" s="56"/>
      <c r="O20" s="56"/>
      <c r="P20" s="55"/>
      <c r="Q20" s="55"/>
      <c r="R20" s="55"/>
      <c r="S20" s="55"/>
      <c r="T20" s="55"/>
      <c r="U20" s="56"/>
      <c r="V20" s="57"/>
      <c r="W20" s="58"/>
      <c r="X20" s="48"/>
      <c r="Y20" s="50" t="str">
        <f>IF(COUNTA(B20:W20)&lt;=3,"",IF(B20&amp;C20&amp;D20="","",IF(F20&amp;G20="","OK",IF(ISERROR(VLOOKUP(MID(F20,2,2)&amp;LEFT(G20,4),ΚΩΔΙΚΟΙ!A:A,1,FALSE)),"ΣΦΑΛΜΑ: Έλλειψη αντιστοίχισης στηλών 5 και 6","OK"))))</f>
        <v/>
      </c>
      <c r="Z20" s="50" t="str">
        <f t="shared" si="3"/>
        <v/>
      </c>
      <c r="AA20" s="50" t="str">
        <f>IF(COUNTA(B20:W20)&lt;=3,"",IF(B20&amp;C20&amp;D20="","",IF(I20&amp;J20="","OK",IF(ISERROR(VLOOKUP(MID(I20,2,2)&amp;LEFT(J20,4),ΚΩΔΙΚΟΙ!A:A,1,FALSE)),"ΣΦΑΛΜΑ: Έλλειψη αντιστοίχισης στηλών 8 και 9","OK"))))</f>
        <v/>
      </c>
      <c r="AB20" s="50" t="str">
        <f t="shared" si="4"/>
        <v/>
      </c>
      <c r="AC20" s="50" t="str">
        <f t="shared" si="5"/>
        <v/>
      </c>
      <c r="AD20" s="50" t="str">
        <f t="shared" si="6"/>
        <v/>
      </c>
      <c r="AE20" s="50" t="str">
        <f t="shared" si="7"/>
        <v/>
      </c>
      <c r="AG20"/>
    </row>
    <row r="21" spans="1:33" s="20" customFormat="1" ht="62.25" customHeight="1" x14ac:dyDescent="0.25">
      <c r="A21" s="32" t="str">
        <f t="shared" si="8"/>
        <v/>
      </c>
      <c r="B21" s="3"/>
      <c r="C21" s="12"/>
      <c r="D21" s="12"/>
      <c r="E21" s="12"/>
      <c r="F21" s="23"/>
      <c r="G21" s="23"/>
      <c r="H21" s="11"/>
      <c r="I21" s="23"/>
      <c r="J21" s="23"/>
      <c r="K21" s="11"/>
      <c r="L21" s="11"/>
      <c r="M21" s="12"/>
      <c r="N21" s="26"/>
      <c r="O21" s="26"/>
      <c r="P21" s="11"/>
      <c r="Q21" s="11"/>
      <c r="R21" s="11"/>
      <c r="S21" s="11"/>
      <c r="T21" s="11"/>
      <c r="U21" s="26"/>
      <c r="V21" s="22"/>
      <c r="W21" s="33"/>
      <c r="X21" s="48"/>
      <c r="Y21" s="50" t="str">
        <f>IF(COUNTA(B21:W21)&lt;=3,"",IF(B21&amp;C21&amp;D21="","",IF(F21&amp;G21="","OK",IF(ISERROR(VLOOKUP(MID(F21,2,2)&amp;LEFT(G21,4),ΚΩΔΙΚΟΙ!A:A,1,FALSE)),"ΣΦΑΛΜΑ: Έλλειψη αντιστοίχισης στηλών 5 και 6","OK"))))</f>
        <v/>
      </c>
      <c r="Z21" s="50" t="str">
        <f t="shared" si="3"/>
        <v/>
      </c>
      <c r="AA21" s="50" t="str">
        <f>IF(COUNTA(B21:W21)&lt;=3,"",IF(B21&amp;C21&amp;D21="","",IF(I21&amp;J21="","OK",IF(ISERROR(VLOOKUP(MID(I21,2,2)&amp;LEFT(J21,4),ΚΩΔΙΚΟΙ!A:A,1,FALSE)),"ΣΦΑΛΜΑ: Έλλειψη αντιστοίχισης στηλών 8 και 9","OK"))))</f>
        <v/>
      </c>
      <c r="AB21" s="50" t="str">
        <f t="shared" si="4"/>
        <v/>
      </c>
      <c r="AC21" s="50" t="str">
        <f t="shared" si="5"/>
        <v/>
      </c>
      <c r="AD21" s="50" t="str">
        <f t="shared" si="6"/>
        <v/>
      </c>
      <c r="AE21" s="50" t="str">
        <f t="shared" si="7"/>
        <v/>
      </c>
      <c r="AG21"/>
    </row>
    <row r="22" spans="1:33" ht="62.25" customHeight="1" x14ac:dyDescent="0.25">
      <c r="A22" s="52" t="str">
        <f t="shared" si="8"/>
        <v/>
      </c>
      <c r="B22" s="53"/>
      <c r="C22" s="54"/>
      <c r="D22" s="54"/>
      <c r="E22" s="54"/>
      <c r="F22" s="54"/>
      <c r="G22" s="54"/>
      <c r="H22" s="55"/>
      <c r="I22" s="54"/>
      <c r="J22" s="54"/>
      <c r="K22" s="55"/>
      <c r="L22" s="55"/>
      <c r="M22" s="54"/>
      <c r="N22" s="56"/>
      <c r="O22" s="56"/>
      <c r="P22" s="55"/>
      <c r="Q22" s="55"/>
      <c r="R22" s="55"/>
      <c r="S22" s="55"/>
      <c r="T22" s="55"/>
      <c r="U22" s="56"/>
      <c r="V22" s="57"/>
      <c r="W22" s="58"/>
      <c r="X22" s="48"/>
      <c r="Y22" s="50" t="str">
        <f>IF(COUNTA(B22:W22)&lt;=3,"",IF(B22&amp;C22&amp;D22="","",IF(F22&amp;G22="","OK",IF(ISERROR(VLOOKUP(MID(F22,2,2)&amp;LEFT(G22,4),ΚΩΔΙΚΟΙ!A:A,1,FALSE)),"ΣΦΑΛΜΑ: Έλλειψη αντιστοίχισης στηλών 5 και 6","OK"))))</f>
        <v/>
      </c>
      <c r="Z22" s="50" t="str">
        <f t="shared" si="3"/>
        <v/>
      </c>
      <c r="AA22" s="50" t="str">
        <f>IF(COUNTA(B22:W22)&lt;=3,"",IF(B22&amp;C22&amp;D22="","",IF(I22&amp;J22="","OK",IF(ISERROR(VLOOKUP(MID(I22,2,2)&amp;LEFT(J22,4),ΚΩΔΙΚΟΙ!A:A,1,FALSE)),"ΣΦΑΛΜΑ: Έλλειψη αντιστοίχισης στηλών 8 και 9","OK"))))</f>
        <v/>
      </c>
      <c r="AB22" s="50" t="str">
        <f t="shared" si="4"/>
        <v/>
      </c>
      <c r="AC22" s="50" t="str">
        <f t="shared" si="5"/>
        <v/>
      </c>
      <c r="AD22" s="50" t="str">
        <f t="shared" si="6"/>
        <v/>
      </c>
      <c r="AE22" s="50" t="str">
        <f t="shared" si="7"/>
        <v/>
      </c>
    </row>
    <row r="23" spans="1:33" ht="62.25" customHeight="1" x14ac:dyDescent="0.25">
      <c r="A23" s="32" t="str">
        <f t="shared" si="8"/>
        <v/>
      </c>
      <c r="B23" s="3"/>
      <c r="C23" s="12"/>
      <c r="D23" s="12"/>
      <c r="E23" s="12"/>
      <c r="F23" s="23"/>
      <c r="G23" s="23"/>
      <c r="H23" s="11"/>
      <c r="I23" s="23"/>
      <c r="J23" s="12"/>
      <c r="K23" s="11"/>
      <c r="L23" s="11"/>
      <c r="M23" s="12"/>
      <c r="N23" s="26"/>
      <c r="O23" s="26"/>
      <c r="P23" s="11"/>
      <c r="Q23" s="11"/>
      <c r="R23" s="11"/>
      <c r="S23" s="11"/>
      <c r="T23" s="11"/>
      <c r="U23" s="26"/>
      <c r="V23" s="22"/>
      <c r="W23" s="33"/>
      <c r="X23" s="48"/>
      <c r="Y23" s="50" t="str">
        <f>IF(COUNTA(B23:W23)&lt;=3,"",IF(B23&amp;C23&amp;D23="","",IF(F23&amp;G23="","OK",IF(ISERROR(VLOOKUP(MID(F23,2,2)&amp;LEFT(G23,4),ΚΩΔΙΚΟΙ!A:A,1,FALSE)),"ΣΦΑΛΜΑ: Έλλειψη αντιστοίχισης στηλών 5 και 6","OK"))))</f>
        <v/>
      </c>
      <c r="Z23" s="50" t="str">
        <f t="shared" si="3"/>
        <v/>
      </c>
      <c r="AA23" s="50" t="str">
        <f>IF(COUNTA(B23:W23)&lt;=3,"",IF(B23&amp;C23&amp;D23="","",IF(I23&amp;J23="","OK",IF(ISERROR(VLOOKUP(MID(I23,2,2)&amp;LEFT(J23,4),ΚΩΔΙΚΟΙ!A:A,1,FALSE)),"ΣΦΑΛΜΑ: Έλλειψη αντιστοίχισης στηλών 8 και 9","OK"))))</f>
        <v/>
      </c>
      <c r="AB23" s="50" t="str">
        <f t="shared" si="4"/>
        <v/>
      </c>
      <c r="AC23" s="50" t="str">
        <f t="shared" si="5"/>
        <v/>
      </c>
      <c r="AD23" s="50" t="str">
        <f t="shared" si="6"/>
        <v/>
      </c>
      <c r="AE23" s="50" t="str">
        <f t="shared" si="7"/>
        <v/>
      </c>
    </row>
    <row r="24" spans="1:33" ht="62.25" customHeight="1" x14ac:dyDescent="0.25">
      <c r="A24" s="52" t="str">
        <f t="shared" si="8"/>
        <v/>
      </c>
      <c r="B24" s="53"/>
      <c r="C24" s="54"/>
      <c r="D24" s="54"/>
      <c r="E24" s="54"/>
      <c r="F24" s="54"/>
      <c r="G24" s="54"/>
      <c r="H24" s="55"/>
      <c r="I24" s="54"/>
      <c r="J24" s="54"/>
      <c r="K24" s="55"/>
      <c r="L24" s="55"/>
      <c r="M24" s="54"/>
      <c r="N24" s="56"/>
      <c r="O24" s="56"/>
      <c r="P24" s="55"/>
      <c r="Q24" s="55"/>
      <c r="R24" s="55"/>
      <c r="S24" s="55"/>
      <c r="T24" s="55"/>
      <c r="U24" s="56"/>
      <c r="V24" s="57"/>
      <c r="W24" s="58"/>
      <c r="X24" s="49"/>
      <c r="Y24" s="50" t="str">
        <f>IF(COUNTA(B24:W24)&lt;=3,"",IF(B24&amp;C24&amp;D24="","",IF(F24&amp;G24="","OK",IF(ISERROR(VLOOKUP(MID(F24,2,2)&amp;LEFT(G24,4),ΚΩΔΙΚΟΙ!A:A,1,FALSE)),"ΣΦΑΛΜΑ: Έλλειψη αντιστοίχισης στηλών 5 και 6","OK"))))</f>
        <v/>
      </c>
      <c r="Z24" s="50" t="str">
        <f t="shared" si="3"/>
        <v/>
      </c>
      <c r="AA24" s="50" t="str">
        <f>IF(COUNTA(B24:W24)&lt;=3,"",IF(B24&amp;C24&amp;D24="","",IF(I24&amp;J24="","OK",IF(ISERROR(VLOOKUP(MID(I24,2,2)&amp;LEFT(J24,4),ΚΩΔΙΚΟΙ!A:A,1,FALSE)),"ΣΦΑΛΜΑ: Έλλειψη αντιστοίχισης στηλών 8 και 9","OK"))))</f>
        <v/>
      </c>
      <c r="AB24" s="50" t="str">
        <f t="shared" si="4"/>
        <v/>
      </c>
      <c r="AC24" s="50" t="str">
        <f t="shared" si="5"/>
        <v/>
      </c>
      <c r="AD24" s="50" t="str">
        <f t="shared" si="6"/>
        <v/>
      </c>
      <c r="AE24" s="50" t="str">
        <f t="shared" si="7"/>
        <v/>
      </c>
    </row>
    <row r="25" spans="1:33" ht="62.25" customHeight="1" x14ac:dyDescent="0.25">
      <c r="A25" s="32" t="str">
        <f t="shared" si="8"/>
        <v/>
      </c>
      <c r="B25" s="3"/>
      <c r="C25" s="12"/>
      <c r="D25" s="12"/>
      <c r="E25" s="12"/>
      <c r="F25" s="23"/>
      <c r="G25" s="23"/>
      <c r="H25" s="11"/>
      <c r="I25" s="23"/>
      <c r="J25" s="12"/>
      <c r="K25" s="11"/>
      <c r="L25" s="11"/>
      <c r="M25" s="12"/>
      <c r="N25" s="26"/>
      <c r="O25" s="26"/>
      <c r="P25" s="11"/>
      <c r="Q25" s="11"/>
      <c r="R25" s="11"/>
      <c r="S25" s="11"/>
      <c r="T25" s="11"/>
      <c r="U25" s="26"/>
      <c r="V25" s="22"/>
      <c r="W25" s="33"/>
      <c r="X25" s="48"/>
      <c r="Y25" s="50" t="str">
        <f>IF(COUNTA(B25:W25)&lt;=3,"",IF(B25&amp;C25&amp;D25="","",IF(F25&amp;G25="","OK",IF(ISERROR(VLOOKUP(MID(F25,2,2)&amp;LEFT(G25,4),ΚΩΔΙΚΟΙ!A:A,1,FALSE)),"ΣΦΑΛΜΑ: Έλλειψη αντιστοίχισης στηλών 5 και 6","OK"))))</f>
        <v/>
      </c>
      <c r="Z25" s="50" t="str">
        <f t="shared" si="3"/>
        <v/>
      </c>
      <c r="AA25" s="50" t="str">
        <f>IF(COUNTA(B25:W25)&lt;=3,"",IF(B25&amp;C25&amp;D25="","",IF(I25&amp;J25="","OK",IF(ISERROR(VLOOKUP(MID(I25,2,2)&amp;LEFT(J25,4),ΚΩΔΙΚΟΙ!A:A,1,FALSE)),"ΣΦΑΛΜΑ: Έλλειψη αντιστοίχισης στηλών 8 και 9","OK"))))</f>
        <v/>
      </c>
      <c r="AB25" s="50" t="str">
        <f t="shared" si="4"/>
        <v/>
      </c>
      <c r="AC25" s="50" t="str">
        <f t="shared" si="5"/>
        <v/>
      </c>
      <c r="AD25" s="50" t="str">
        <f t="shared" si="6"/>
        <v/>
      </c>
      <c r="AE25" s="50" t="str">
        <f t="shared" si="7"/>
        <v/>
      </c>
    </row>
    <row r="26" spans="1:33" s="20" customFormat="1" ht="62.25" customHeight="1" x14ac:dyDescent="0.25">
      <c r="A26" s="52" t="str">
        <f t="shared" si="8"/>
        <v/>
      </c>
      <c r="B26" s="53"/>
      <c r="C26" s="54"/>
      <c r="D26" s="54"/>
      <c r="E26" s="54"/>
      <c r="F26" s="54"/>
      <c r="G26" s="54"/>
      <c r="H26" s="55"/>
      <c r="I26" s="54"/>
      <c r="J26" s="54"/>
      <c r="K26" s="55"/>
      <c r="L26" s="55"/>
      <c r="M26" s="54"/>
      <c r="N26" s="56"/>
      <c r="O26" s="56"/>
      <c r="P26" s="55"/>
      <c r="Q26" s="55"/>
      <c r="R26" s="55"/>
      <c r="S26" s="55"/>
      <c r="T26" s="55"/>
      <c r="U26" s="56"/>
      <c r="V26" s="57"/>
      <c r="W26" s="58"/>
      <c r="X26" s="48"/>
      <c r="Y26" s="50" t="str">
        <f>IF(COUNTA(B26:W26)&lt;=3,"",IF(B26&amp;C26&amp;D26="","",IF(F26&amp;G26="","OK",IF(ISERROR(VLOOKUP(MID(F26,2,2)&amp;LEFT(G26,4),ΚΩΔΙΚΟΙ!A:A,1,FALSE)),"ΣΦΑΛΜΑ: Έλλειψη αντιστοίχισης στηλών 5 και 6","OK"))))</f>
        <v/>
      </c>
      <c r="Z26" s="50" t="str">
        <f t="shared" si="3"/>
        <v/>
      </c>
      <c r="AA26" s="50" t="str">
        <f>IF(COUNTA(B26:W26)&lt;=3,"",IF(B26&amp;C26&amp;D26="","",IF(I26&amp;J26="","OK",IF(ISERROR(VLOOKUP(MID(I26,2,2)&amp;LEFT(J26,4),ΚΩΔΙΚΟΙ!A:A,1,FALSE)),"ΣΦΑΛΜΑ: Έλλειψη αντιστοίχισης στηλών 8 και 9","OK"))))</f>
        <v/>
      </c>
      <c r="AB26" s="50" t="str">
        <f t="shared" si="4"/>
        <v/>
      </c>
      <c r="AC26" s="50" t="str">
        <f t="shared" si="5"/>
        <v/>
      </c>
      <c r="AD26" s="50" t="str">
        <f t="shared" si="6"/>
        <v/>
      </c>
      <c r="AE26" s="50" t="str">
        <f t="shared" si="7"/>
        <v/>
      </c>
      <c r="AG26"/>
    </row>
    <row r="27" spans="1:33" s="20" customFormat="1" ht="62.25" customHeight="1" x14ac:dyDescent="0.25">
      <c r="A27" s="32" t="str">
        <f t="shared" si="8"/>
        <v/>
      </c>
      <c r="B27" s="3"/>
      <c r="C27" s="12"/>
      <c r="D27" s="12"/>
      <c r="E27" s="12"/>
      <c r="F27" s="23"/>
      <c r="G27" s="23"/>
      <c r="H27" s="11"/>
      <c r="I27" s="23"/>
      <c r="J27" s="23"/>
      <c r="K27" s="11"/>
      <c r="L27" s="11"/>
      <c r="M27" s="12"/>
      <c r="N27" s="26"/>
      <c r="O27" s="26"/>
      <c r="P27" s="11"/>
      <c r="Q27" s="11"/>
      <c r="R27" s="11"/>
      <c r="S27" s="11"/>
      <c r="T27" s="11"/>
      <c r="U27" s="26"/>
      <c r="V27" s="22"/>
      <c r="W27" s="33"/>
      <c r="X27" s="48"/>
      <c r="Y27" s="50" t="str">
        <f>IF(COUNTA(B27:W27)&lt;=3,"",IF(B27&amp;C27&amp;D27="","",IF(F27&amp;G27="","OK",IF(ISERROR(VLOOKUP(MID(F27,2,2)&amp;LEFT(G27,4),ΚΩΔΙΚΟΙ!A:A,1,FALSE)),"ΣΦΑΛΜΑ: Έλλειψη αντιστοίχισης στηλών 5 και 6","OK"))))</f>
        <v/>
      </c>
      <c r="Z27" s="50" t="str">
        <f t="shared" si="3"/>
        <v/>
      </c>
      <c r="AA27" s="50" t="str">
        <f>IF(COUNTA(B27:W27)&lt;=3,"",IF(B27&amp;C27&amp;D27="","",IF(I27&amp;J27="","OK",IF(ISERROR(VLOOKUP(MID(I27,2,2)&amp;LEFT(J27,4),ΚΩΔΙΚΟΙ!A:A,1,FALSE)),"ΣΦΑΛΜΑ: Έλλειψη αντιστοίχισης στηλών 8 και 9","OK"))))</f>
        <v/>
      </c>
      <c r="AB27" s="50" t="str">
        <f t="shared" si="4"/>
        <v/>
      </c>
      <c r="AC27" s="50" t="str">
        <f t="shared" si="5"/>
        <v/>
      </c>
      <c r="AD27" s="50" t="str">
        <f t="shared" si="6"/>
        <v/>
      </c>
      <c r="AE27" s="50" t="str">
        <f t="shared" si="7"/>
        <v/>
      </c>
      <c r="AG27"/>
    </row>
    <row r="28" spans="1:33" ht="62.25" customHeight="1" x14ac:dyDescent="0.25">
      <c r="A28" s="52" t="str">
        <f t="shared" si="8"/>
        <v/>
      </c>
      <c r="B28" s="53"/>
      <c r="C28" s="54"/>
      <c r="D28" s="54"/>
      <c r="E28" s="54"/>
      <c r="F28" s="54"/>
      <c r="G28" s="54"/>
      <c r="H28" s="55"/>
      <c r="I28" s="54"/>
      <c r="J28" s="54"/>
      <c r="K28" s="55"/>
      <c r="L28" s="55"/>
      <c r="M28" s="54"/>
      <c r="N28" s="56"/>
      <c r="O28" s="56"/>
      <c r="P28" s="55"/>
      <c r="Q28" s="55"/>
      <c r="R28" s="55"/>
      <c r="S28" s="55"/>
      <c r="T28" s="55"/>
      <c r="U28" s="56"/>
      <c r="V28" s="57"/>
      <c r="W28" s="58"/>
      <c r="X28" s="48"/>
      <c r="Y28" s="50" t="str">
        <f>IF(COUNTA(B28:W28)&lt;=3,"",IF(B28&amp;C28&amp;D28="","",IF(F28&amp;G28="","OK",IF(ISERROR(VLOOKUP(MID(F28,2,2)&amp;LEFT(G28,4),ΚΩΔΙΚΟΙ!A:A,1,FALSE)),"ΣΦΑΛΜΑ: Έλλειψη αντιστοίχισης στηλών 5 και 6","OK"))))</f>
        <v/>
      </c>
      <c r="Z28" s="50" t="str">
        <f t="shared" si="3"/>
        <v/>
      </c>
      <c r="AA28" s="50" t="str">
        <f>IF(COUNTA(B28:W28)&lt;=3,"",IF(B28&amp;C28&amp;D28="","",IF(I28&amp;J28="","OK",IF(ISERROR(VLOOKUP(MID(I28,2,2)&amp;LEFT(J28,4),ΚΩΔΙΚΟΙ!A:A,1,FALSE)),"ΣΦΑΛΜΑ: Έλλειψη αντιστοίχισης στηλών 8 και 9","OK"))))</f>
        <v/>
      </c>
      <c r="AB28" s="50" t="str">
        <f t="shared" si="4"/>
        <v/>
      </c>
      <c r="AC28" s="50" t="str">
        <f t="shared" si="5"/>
        <v/>
      </c>
      <c r="AD28" s="50" t="str">
        <f t="shared" si="6"/>
        <v/>
      </c>
      <c r="AE28" s="50" t="str">
        <f t="shared" si="7"/>
        <v/>
      </c>
    </row>
    <row r="29" spans="1:33" ht="62.25" customHeight="1" x14ac:dyDescent="0.25">
      <c r="A29" s="32" t="str">
        <f t="shared" si="8"/>
        <v/>
      </c>
      <c r="B29" s="3"/>
      <c r="C29" s="12"/>
      <c r="D29" s="12"/>
      <c r="E29" s="12"/>
      <c r="F29" s="23"/>
      <c r="G29" s="23"/>
      <c r="H29" s="11"/>
      <c r="I29" s="23"/>
      <c r="J29" s="12"/>
      <c r="K29" s="11"/>
      <c r="L29" s="11"/>
      <c r="M29" s="12"/>
      <c r="N29" s="26"/>
      <c r="O29" s="26"/>
      <c r="P29" s="11"/>
      <c r="Q29" s="11"/>
      <c r="R29" s="11"/>
      <c r="S29" s="11"/>
      <c r="T29" s="11"/>
      <c r="U29" s="26"/>
      <c r="V29" s="22"/>
      <c r="W29" s="33"/>
      <c r="X29" s="48"/>
      <c r="Y29" s="50" t="str">
        <f>IF(COUNTA(B29:W29)&lt;=3,"",IF(B29&amp;C29&amp;D29="","",IF(F29&amp;G29="","OK",IF(ISERROR(VLOOKUP(MID(F29,2,2)&amp;LEFT(G29,4),ΚΩΔΙΚΟΙ!A:A,1,FALSE)),"ΣΦΑΛΜΑ: Έλλειψη αντιστοίχισης στηλών 5 και 6","OK"))))</f>
        <v/>
      </c>
      <c r="Z29" s="50" t="str">
        <f t="shared" si="3"/>
        <v/>
      </c>
      <c r="AA29" s="50" t="str">
        <f>IF(COUNTA(B29:W29)&lt;=3,"",IF(B29&amp;C29&amp;D29="","",IF(I29&amp;J29="","OK",IF(ISERROR(VLOOKUP(MID(I29,2,2)&amp;LEFT(J29,4),ΚΩΔΙΚΟΙ!A:A,1,FALSE)),"ΣΦΑΛΜΑ: Έλλειψη αντιστοίχισης στηλών 8 και 9","OK"))))</f>
        <v/>
      </c>
      <c r="AB29" s="50" t="str">
        <f t="shared" si="4"/>
        <v/>
      </c>
      <c r="AC29" s="50" t="str">
        <f t="shared" si="5"/>
        <v/>
      </c>
      <c r="AD29" s="50" t="str">
        <f t="shared" si="6"/>
        <v/>
      </c>
      <c r="AE29" s="50" t="str">
        <f t="shared" si="7"/>
        <v/>
      </c>
    </row>
    <row r="30" spans="1:33" ht="62.25" customHeight="1" x14ac:dyDescent="0.25">
      <c r="A30" s="52" t="str">
        <f t="shared" si="8"/>
        <v/>
      </c>
      <c r="B30" s="53"/>
      <c r="C30" s="54"/>
      <c r="D30" s="54"/>
      <c r="E30" s="54"/>
      <c r="F30" s="54"/>
      <c r="G30" s="54"/>
      <c r="H30" s="55"/>
      <c r="I30" s="54"/>
      <c r="J30" s="54"/>
      <c r="K30" s="55"/>
      <c r="L30" s="55"/>
      <c r="M30" s="54"/>
      <c r="N30" s="56"/>
      <c r="O30" s="56"/>
      <c r="P30" s="55"/>
      <c r="Q30" s="55"/>
      <c r="R30" s="55"/>
      <c r="S30" s="55"/>
      <c r="T30" s="55"/>
      <c r="U30" s="56"/>
      <c r="V30" s="57"/>
      <c r="W30" s="58"/>
      <c r="X30" s="49"/>
      <c r="Y30" s="50" t="str">
        <f>IF(COUNTA(B30:W30)&lt;=3,"",IF(B30&amp;C30&amp;D30="","",IF(F30&amp;G30="","OK",IF(ISERROR(VLOOKUP(MID(F30,2,2)&amp;LEFT(G30,4),ΚΩΔΙΚΟΙ!A:A,1,FALSE)),"ΣΦΑΛΜΑ: Έλλειψη αντιστοίχισης στηλών 5 και 6","OK"))))</f>
        <v/>
      </c>
      <c r="Z30" s="50" t="str">
        <f t="shared" si="3"/>
        <v/>
      </c>
      <c r="AA30" s="50" t="str">
        <f>IF(COUNTA(B30:W30)&lt;=3,"",IF(B30&amp;C30&amp;D30="","",IF(I30&amp;J30="","OK",IF(ISERROR(VLOOKUP(MID(I30,2,2)&amp;LEFT(J30,4),ΚΩΔΙΚΟΙ!A:A,1,FALSE)),"ΣΦΑΛΜΑ: Έλλειψη αντιστοίχισης στηλών 8 και 9","OK"))))</f>
        <v/>
      </c>
      <c r="AB30" s="50" t="str">
        <f t="shared" si="4"/>
        <v/>
      </c>
      <c r="AC30" s="50" t="str">
        <f t="shared" si="5"/>
        <v/>
      </c>
      <c r="AD30" s="50" t="str">
        <f t="shared" si="6"/>
        <v/>
      </c>
      <c r="AE30" s="50" t="str">
        <f t="shared" si="7"/>
        <v/>
      </c>
    </row>
    <row r="31" spans="1:33" ht="62.25" customHeight="1" x14ac:dyDescent="0.25">
      <c r="A31" s="32" t="str">
        <f t="shared" si="8"/>
        <v/>
      </c>
      <c r="B31" s="3"/>
      <c r="C31" s="12"/>
      <c r="D31" s="12"/>
      <c r="E31" s="12"/>
      <c r="F31" s="23"/>
      <c r="G31" s="23"/>
      <c r="H31" s="11"/>
      <c r="I31" s="23"/>
      <c r="J31" s="12"/>
      <c r="K31" s="11"/>
      <c r="L31" s="11"/>
      <c r="M31" s="12"/>
      <c r="N31" s="26"/>
      <c r="O31" s="26"/>
      <c r="P31" s="11"/>
      <c r="Q31" s="11"/>
      <c r="R31" s="11"/>
      <c r="S31" s="11"/>
      <c r="T31" s="11"/>
      <c r="U31" s="26"/>
      <c r="V31" s="22"/>
      <c r="W31" s="33"/>
      <c r="X31" s="48"/>
      <c r="Y31" s="50" t="str">
        <f>IF(COUNTA(B31:W31)&lt;=3,"",IF(B31&amp;C31&amp;D31="","",IF(F31&amp;G31="","OK",IF(ISERROR(VLOOKUP(MID(F31,2,2)&amp;LEFT(G31,4),ΚΩΔΙΚΟΙ!A:A,1,FALSE)),"ΣΦΑΛΜΑ: Έλλειψη αντιστοίχισης στηλών 5 και 6","OK"))))</f>
        <v/>
      </c>
      <c r="Z31" s="50" t="str">
        <f t="shared" si="3"/>
        <v/>
      </c>
      <c r="AA31" s="50" t="str">
        <f>IF(COUNTA(B31:W31)&lt;=3,"",IF(B31&amp;C31&amp;D31="","",IF(I31&amp;J31="","OK",IF(ISERROR(VLOOKUP(MID(I31,2,2)&amp;LEFT(J31,4),ΚΩΔΙΚΟΙ!A:A,1,FALSE)),"ΣΦΑΛΜΑ: Έλλειψη αντιστοίχισης στηλών 8 και 9","OK"))))</f>
        <v/>
      </c>
      <c r="AB31" s="50" t="str">
        <f t="shared" si="4"/>
        <v/>
      </c>
      <c r="AC31" s="50" t="str">
        <f t="shared" si="5"/>
        <v/>
      </c>
      <c r="AD31" s="50" t="str">
        <f t="shared" si="6"/>
        <v/>
      </c>
      <c r="AE31" s="50" t="str">
        <f t="shared" si="7"/>
        <v/>
      </c>
    </row>
    <row r="32" spans="1:33" s="20" customFormat="1" ht="62.25" customHeight="1" x14ac:dyDescent="0.25">
      <c r="A32" s="52" t="str">
        <f t="shared" si="8"/>
        <v/>
      </c>
      <c r="B32" s="53"/>
      <c r="C32" s="54"/>
      <c r="D32" s="54"/>
      <c r="E32" s="54"/>
      <c r="F32" s="54"/>
      <c r="G32" s="54"/>
      <c r="H32" s="55"/>
      <c r="I32" s="54"/>
      <c r="J32" s="54"/>
      <c r="K32" s="55"/>
      <c r="L32" s="55"/>
      <c r="M32" s="54"/>
      <c r="N32" s="56"/>
      <c r="O32" s="56"/>
      <c r="P32" s="55"/>
      <c r="Q32" s="55"/>
      <c r="R32" s="55"/>
      <c r="S32" s="55"/>
      <c r="T32" s="55"/>
      <c r="U32" s="56"/>
      <c r="V32" s="57"/>
      <c r="W32" s="58"/>
      <c r="X32" s="48"/>
      <c r="Y32" s="50" t="str">
        <f>IF(COUNTA(B32:W32)&lt;=3,"",IF(B32&amp;C32&amp;D32="","",IF(F32&amp;G32="","OK",IF(ISERROR(VLOOKUP(MID(F32,2,2)&amp;LEFT(G32,4),ΚΩΔΙΚΟΙ!A:A,1,FALSE)),"ΣΦΑΛΜΑ: Έλλειψη αντιστοίχισης στηλών 5 και 6","OK"))))</f>
        <v/>
      </c>
      <c r="Z32" s="50" t="str">
        <f t="shared" si="3"/>
        <v/>
      </c>
      <c r="AA32" s="50" t="str">
        <f>IF(COUNTA(B32:W32)&lt;=3,"",IF(B32&amp;C32&amp;D32="","",IF(I32&amp;J32="","OK",IF(ISERROR(VLOOKUP(MID(I32,2,2)&amp;LEFT(J32,4),ΚΩΔΙΚΟΙ!A:A,1,FALSE)),"ΣΦΑΛΜΑ: Έλλειψη αντιστοίχισης στηλών 8 και 9","OK"))))</f>
        <v/>
      </c>
      <c r="AB32" s="50" t="str">
        <f t="shared" si="4"/>
        <v/>
      </c>
      <c r="AC32" s="50" t="str">
        <f t="shared" si="5"/>
        <v/>
      </c>
      <c r="AD32" s="50" t="str">
        <f t="shared" si="6"/>
        <v/>
      </c>
      <c r="AE32" s="50" t="str">
        <f t="shared" si="7"/>
        <v/>
      </c>
      <c r="AG32"/>
    </row>
    <row r="33" spans="1:33" s="20" customFormat="1" ht="62.25" customHeight="1" x14ac:dyDescent="0.25">
      <c r="A33" s="32" t="str">
        <f t="shared" si="8"/>
        <v/>
      </c>
      <c r="B33" s="3"/>
      <c r="C33" s="12"/>
      <c r="D33" s="12"/>
      <c r="E33" s="12"/>
      <c r="F33" s="23"/>
      <c r="G33" s="23"/>
      <c r="H33" s="11"/>
      <c r="I33" s="23"/>
      <c r="J33" s="23"/>
      <c r="K33" s="11"/>
      <c r="L33" s="11"/>
      <c r="M33" s="12"/>
      <c r="N33" s="26"/>
      <c r="O33" s="26"/>
      <c r="P33" s="11"/>
      <c r="Q33" s="11"/>
      <c r="R33" s="11"/>
      <c r="S33" s="11"/>
      <c r="T33" s="11"/>
      <c r="U33" s="26"/>
      <c r="V33" s="22"/>
      <c r="W33" s="33"/>
      <c r="X33" s="48"/>
      <c r="Y33" s="50" t="str">
        <f>IF(COUNTA(B33:W33)&lt;=3,"",IF(B33&amp;C33&amp;D33="","",IF(F33&amp;G33="","OK",IF(ISERROR(VLOOKUP(MID(F33,2,2)&amp;LEFT(G33,4),ΚΩΔΙΚΟΙ!A:A,1,FALSE)),"ΣΦΑΛΜΑ: Έλλειψη αντιστοίχισης στηλών 5 και 6","OK"))))</f>
        <v/>
      </c>
      <c r="Z33" s="50" t="str">
        <f t="shared" si="3"/>
        <v/>
      </c>
      <c r="AA33" s="50" t="str">
        <f>IF(COUNTA(B33:W33)&lt;=3,"",IF(B33&amp;C33&amp;D33="","",IF(I33&amp;J33="","OK",IF(ISERROR(VLOOKUP(MID(I33,2,2)&amp;LEFT(J33,4),ΚΩΔΙΚΟΙ!A:A,1,FALSE)),"ΣΦΑΛΜΑ: Έλλειψη αντιστοίχισης στηλών 8 και 9","OK"))))</f>
        <v/>
      </c>
      <c r="AB33" s="50" t="str">
        <f t="shared" si="4"/>
        <v/>
      </c>
      <c r="AC33" s="50" t="str">
        <f t="shared" si="5"/>
        <v/>
      </c>
      <c r="AD33" s="50" t="str">
        <f t="shared" si="6"/>
        <v/>
      </c>
      <c r="AE33" s="50" t="str">
        <f t="shared" si="7"/>
        <v/>
      </c>
      <c r="AG33"/>
    </row>
    <row r="34" spans="1:33" ht="62.25" customHeight="1" x14ac:dyDescent="0.25">
      <c r="A34" s="52" t="str">
        <f t="shared" si="8"/>
        <v/>
      </c>
      <c r="B34" s="53"/>
      <c r="C34" s="54"/>
      <c r="D34" s="54"/>
      <c r="E34" s="54"/>
      <c r="F34" s="54"/>
      <c r="G34" s="54"/>
      <c r="H34" s="55"/>
      <c r="I34" s="54"/>
      <c r="J34" s="54"/>
      <c r="K34" s="55"/>
      <c r="L34" s="55"/>
      <c r="M34" s="54"/>
      <c r="N34" s="56"/>
      <c r="O34" s="56"/>
      <c r="P34" s="55"/>
      <c r="Q34" s="55"/>
      <c r="R34" s="55"/>
      <c r="S34" s="55"/>
      <c r="T34" s="55"/>
      <c r="U34" s="56"/>
      <c r="V34" s="57"/>
      <c r="W34" s="58"/>
      <c r="X34" s="48"/>
      <c r="Y34" s="50" t="str">
        <f>IF(COUNTA(B34:W34)&lt;=3,"",IF(B34&amp;C34&amp;D34="","",IF(F34&amp;G34="","OK",IF(ISERROR(VLOOKUP(MID(F34,2,2)&amp;LEFT(G34,4),ΚΩΔΙΚΟΙ!A:A,1,FALSE)),"ΣΦΑΛΜΑ: Έλλειψη αντιστοίχισης στηλών 5 και 6","OK"))))</f>
        <v/>
      </c>
      <c r="Z34" s="50" t="str">
        <f t="shared" si="3"/>
        <v/>
      </c>
      <c r="AA34" s="50" t="str">
        <f>IF(COUNTA(B34:W34)&lt;=3,"",IF(B34&amp;C34&amp;D34="","",IF(I34&amp;J34="","OK",IF(ISERROR(VLOOKUP(MID(I34,2,2)&amp;LEFT(J34,4),ΚΩΔΙΚΟΙ!A:A,1,FALSE)),"ΣΦΑΛΜΑ: Έλλειψη αντιστοίχισης στηλών 8 και 9","OK"))))</f>
        <v/>
      </c>
      <c r="AB34" s="50" t="str">
        <f t="shared" si="4"/>
        <v/>
      </c>
      <c r="AC34" s="50" t="str">
        <f t="shared" si="5"/>
        <v/>
      </c>
      <c r="AD34" s="50" t="str">
        <f t="shared" si="6"/>
        <v/>
      </c>
      <c r="AE34" s="50" t="str">
        <f t="shared" si="7"/>
        <v/>
      </c>
    </row>
    <row r="35" spans="1:33" ht="62.25" customHeight="1" x14ac:dyDescent="0.25">
      <c r="A35" s="32" t="str">
        <f t="shared" si="8"/>
        <v/>
      </c>
      <c r="B35" s="3"/>
      <c r="C35" s="12"/>
      <c r="D35" s="12"/>
      <c r="E35" s="12"/>
      <c r="F35" s="23"/>
      <c r="G35" s="23"/>
      <c r="H35" s="11"/>
      <c r="I35" s="23"/>
      <c r="J35" s="12"/>
      <c r="K35" s="11"/>
      <c r="L35" s="11"/>
      <c r="M35" s="12"/>
      <c r="N35" s="26"/>
      <c r="O35" s="26"/>
      <c r="P35" s="11"/>
      <c r="Q35" s="11"/>
      <c r="R35" s="11"/>
      <c r="S35" s="11"/>
      <c r="T35" s="11"/>
      <c r="U35" s="26"/>
      <c r="V35" s="22"/>
      <c r="W35" s="33"/>
      <c r="X35" s="48"/>
      <c r="Y35" s="50" t="str">
        <f>IF(COUNTA(B35:W35)&lt;=3,"",IF(B35&amp;C35&amp;D35="","",IF(F35&amp;G35="","OK",IF(ISERROR(VLOOKUP(MID(F35,2,2)&amp;LEFT(G35,4),ΚΩΔΙΚΟΙ!A:A,1,FALSE)),"ΣΦΑΛΜΑ: Έλλειψη αντιστοίχισης στηλών 5 και 6","OK"))))</f>
        <v/>
      </c>
      <c r="Z35" s="50" t="str">
        <f t="shared" si="3"/>
        <v/>
      </c>
      <c r="AA35" s="50" t="str">
        <f>IF(COUNTA(B35:W35)&lt;=3,"",IF(B35&amp;C35&amp;D35="","",IF(I35&amp;J35="","OK",IF(ISERROR(VLOOKUP(MID(I35,2,2)&amp;LEFT(J35,4),ΚΩΔΙΚΟΙ!A:A,1,FALSE)),"ΣΦΑΛΜΑ: Έλλειψη αντιστοίχισης στηλών 8 και 9","OK"))))</f>
        <v/>
      </c>
      <c r="AB35" s="50" t="str">
        <f t="shared" si="4"/>
        <v/>
      </c>
      <c r="AC35" s="50" t="str">
        <f t="shared" si="5"/>
        <v/>
      </c>
      <c r="AD35" s="50" t="str">
        <f t="shared" si="6"/>
        <v/>
      </c>
      <c r="AE35" s="50" t="str">
        <f t="shared" si="7"/>
        <v/>
      </c>
    </row>
    <row r="36" spans="1:33" ht="62.25" customHeight="1" x14ac:dyDescent="0.25">
      <c r="A36" s="52" t="str">
        <f t="shared" si="8"/>
        <v/>
      </c>
      <c r="B36" s="53"/>
      <c r="C36" s="54"/>
      <c r="D36" s="54"/>
      <c r="E36" s="54"/>
      <c r="F36" s="54"/>
      <c r="G36" s="54"/>
      <c r="H36" s="55"/>
      <c r="I36" s="54"/>
      <c r="J36" s="54"/>
      <c r="K36" s="55"/>
      <c r="L36" s="55"/>
      <c r="M36" s="54"/>
      <c r="N36" s="56"/>
      <c r="O36" s="56"/>
      <c r="P36" s="55"/>
      <c r="Q36" s="55"/>
      <c r="R36" s="55"/>
      <c r="S36" s="55"/>
      <c r="T36" s="55"/>
      <c r="U36" s="56"/>
      <c r="V36" s="57"/>
      <c r="W36" s="58"/>
      <c r="X36" s="49"/>
      <c r="Y36" s="50" t="str">
        <f>IF(COUNTA(B36:W36)&lt;=3,"",IF(B36&amp;C36&amp;D36="","",IF(F36&amp;G36="","OK",IF(ISERROR(VLOOKUP(MID(F36,2,2)&amp;LEFT(G36,4),ΚΩΔΙΚΟΙ!A:A,1,FALSE)),"ΣΦΑΛΜΑ: Έλλειψη αντιστοίχισης στηλών 5 και 6","OK"))))</f>
        <v/>
      </c>
      <c r="Z36" s="50" t="str">
        <f t="shared" si="3"/>
        <v/>
      </c>
      <c r="AA36" s="50" t="str">
        <f>IF(COUNTA(B36:W36)&lt;=3,"",IF(B36&amp;C36&amp;D36="","",IF(I36&amp;J36="","OK",IF(ISERROR(VLOOKUP(MID(I36,2,2)&amp;LEFT(J36,4),ΚΩΔΙΚΟΙ!A:A,1,FALSE)),"ΣΦΑΛΜΑ: Έλλειψη αντιστοίχισης στηλών 8 και 9","OK"))))</f>
        <v/>
      </c>
      <c r="AB36" s="50" t="str">
        <f t="shared" si="4"/>
        <v/>
      </c>
      <c r="AC36" s="50" t="str">
        <f t="shared" si="5"/>
        <v/>
      </c>
      <c r="AD36" s="50" t="str">
        <f t="shared" si="6"/>
        <v/>
      </c>
      <c r="AE36" s="50" t="str">
        <f t="shared" si="7"/>
        <v/>
      </c>
    </row>
    <row r="37" spans="1:33" ht="62.25" customHeight="1" x14ac:dyDescent="0.25">
      <c r="A37" s="32" t="str">
        <f t="shared" si="8"/>
        <v/>
      </c>
      <c r="B37" s="3"/>
      <c r="C37" s="12"/>
      <c r="D37" s="12"/>
      <c r="E37" s="12"/>
      <c r="F37" s="23"/>
      <c r="G37" s="23"/>
      <c r="H37" s="11"/>
      <c r="I37" s="23"/>
      <c r="J37" s="12"/>
      <c r="K37" s="11"/>
      <c r="L37" s="11"/>
      <c r="M37" s="12"/>
      <c r="N37" s="26"/>
      <c r="O37" s="26"/>
      <c r="P37" s="11"/>
      <c r="Q37" s="11"/>
      <c r="R37" s="11"/>
      <c r="S37" s="11"/>
      <c r="T37" s="11"/>
      <c r="U37" s="26"/>
      <c r="V37" s="22"/>
      <c r="W37" s="33"/>
      <c r="X37" s="48"/>
      <c r="Y37" s="50" t="str">
        <f>IF(COUNTA(B37:W37)&lt;=3,"",IF(B37&amp;C37&amp;D37="","",IF(F37&amp;G37="","OK",IF(ISERROR(VLOOKUP(MID(F37,2,2)&amp;LEFT(G37,4),ΚΩΔΙΚΟΙ!A:A,1,FALSE)),"ΣΦΑΛΜΑ: Έλλειψη αντιστοίχισης στηλών 5 και 6","OK"))))</f>
        <v/>
      </c>
      <c r="Z37" s="50" t="str">
        <f t="shared" si="3"/>
        <v/>
      </c>
      <c r="AA37" s="50" t="str">
        <f>IF(COUNTA(B37:W37)&lt;=3,"",IF(B37&amp;C37&amp;D37="","",IF(I37&amp;J37="","OK",IF(ISERROR(VLOOKUP(MID(I37,2,2)&amp;LEFT(J37,4),ΚΩΔΙΚΟΙ!A:A,1,FALSE)),"ΣΦΑΛΜΑ: Έλλειψη αντιστοίχισης στηλών 8 και 9","OK"))))</f>
        <v/>
      </c>
      <c r="AB37" s="50" t="str">
        <f t="shared" si="4"/>
        <v/>
      </c>
      <c r="AC37" s="50" t="str">
        <f t="shared" si="5"/>
        <v/>
      </c>
      <c r="AD37" s="50" t="str">
        <f t="shared" si="6"/>
        <v/>
      </c>
      <c r="AE37" s="50" t="str">
        <f t="shared" si="7"/>
        <v/>
      </c>
    </row>
    <row r="38" spans="1:33" s="20" customFormat="1" ht="62.25" customHeight="1" x14ac:dyDescent="0.25">
      <c r="A38" s="52" t="str">
        <f t="shared" si="8"/>
        <v/>
      </c>
      <c r="B38" s="53"/>
      <c r="C38" s="54"/>
      <c r="D38" s="54"/>
      <c r="E38" s="54"/>
      <c r="F38" s="54"/>
      <c r="G38" s="54"/>
      <c r="H38" s="55"/>
      <c r="I38" s="54"/>
      <c r="J38" s="54"/>
      <c r="K38" s="55"/>
      <c r="L38" s="55"/>
      <c r="M38" s="54"/>
      <c r="N38" s="56"/>
      <c r="O38" s="56"/>
      <c r="P38" s="55"/>
      <c r="Q38" s="55"/>
      <c r="R38" s="55"/>
      <c r="S38" s="55"/>
      <c r="T38" s="55"/>
      <c r="U38" s="56"/>
      <c r="V38" s="57"/>
      <c r="W38" s="58"/>
      <c r="X38" s="48"/>
      <c r="Y38" s="50" t="str">
        <f>IF(COUNTA(B38:W38)&lt;=3,"",IF(B38&amp;C38&amp;D38="","",IF(F38&amp;G38="","OK",IF(ISERROR(VLOOKUP(MID(F38,2,2)&amp;LEFT(G38,4),ΚΩΔΙΚΟΙ!A:A,1,FALSE)),"ΣΦΑΛΜΑ: Έλλειψη αντιστοίχισης στηλών 5 και 6","OK"))))</f>
        <v/>
      </c>
      <c r="Z38" s="50" t="str">
        <f t="shared" si="3"/>
        <v/>
      </c>
      <c r="AA38" s="50" t="str">
        <f>IF(COUNTA(B38:W38)&lt;=3,"",IF(B38&amp;C38&amp;D38="","",IF(I38&amp;J38="","OK",IF(ISERROR(VLOOKUP(MID(I38,2,2)&amp;LEFT(J38,4),ΚΩΔΙΚΟΙ!A:A,1,FALSE)),"ΣΦΑΛΜΑ: Έλλειψη αντιστοίχισης στηλών 8 και 9","OK"))))</f>
        <v/>
      </c>
      <c r="AB38" s="50" t="str">
        <f t="shared" si="4"/>
        <v/>
      </c>
      <c r="AC38" s="50" t="str">
        <f t="shared" si="5"/>
        <v/>
      </c>
      <c r="AD38" s="50" t="str">
        <f t="shared" si="6"/>
        <v/>
      </c>
      <c r="AE38" s="50" t="str">
        <f t="shared" si="7"/>
        <v/>
      </c>
      <c r="AG38"/>
    </row>
    <row r="39" spans="1:33" s="20" customFormat="1" ht="62.25" customHeight="1" x14ac:dyDescent="0.25">
      <c r="A39" s="32" t="str">
        <f t="shared" si="8"/>
        <v/>
      </c>
      <c r="B39" s="3"/>
      <c r="C39" s="12"/>
      <c r="D39" s="12"/>
      <c r="E39" s="12"/>
      <c r="F39" s="23"/>
      <c r="G39" s="23"/>
      <c r="H39" s="11"/>
      <c r="I39" s="23"/>
      <c r="J39" s="23"/>
      <c r="K39" s="11"/>
      <c r="L39" s="11"/>
      <c r="M39" s="12"/>
      <c r="N39" s="26"/>
      <c r="O39" s="26"/>
      <c r="P39" s="11"/>
      <c r="Q39" s="11"/>
      <c r="R39" s="11"/>
      <c r="S39" s="11"/>
      <c r="T39" s="11"/>
      <c r="U39" s="26"/>
      <c r="V39" s="22"/>
      <c r="W39" s="33"/>
      <c r="X39" s="48"/>
      <c r="Y39" s="50" t="str">
        <f>IF(COUNTA(B39:W39)&lt;=3,"",IF(B39&amp;C39&amp;D39="","",IF(F39&amp;G39="","OK",IF(ISERROR(VLOOKUP(MID(F39,2,2)&amp;LEFT(G39,4),ΚΩΔΙΚΟΙ!A:A,1,FALSE)),"ΣΦΑΛΜΑ: Έλλειψη αντιστοίχισης στηλών 5 και 6","OK"))))</f>
        <v/>
      </c>
      <c r="Z39" s="50" t="str">
        <f t="shared" si="3"/>
        <v/>
      </c>
      <c r="AA39" s="50" t="str">
        <f>IF(COUNTA(B39:W39)&lt;=3,"",IF(B39&amp;C39&amp;D39="","",IF(I39&amp;J39="","OK",IF(ISERROR(VLOOKUP(MID(I39,2,2)&amp;LEFT(J39,4),ΚΩΔΙΚΟΙ!A:A,1,FALSE)),"ΣΦΑΛΜΑ: Έλλειψη αντιστοίχισης στηλών 8 και 9","OK"))))</f>
        <v/>
      </c>
      <c r="AB39" s="50" t="str">
        <f t="shared" si="4"/>
        <v/>
      </c>
      <c r="AC39" s="50" t="str">
        <f t="shared" si="5"/>
        <v/>
      </c>
      <c r="AD39" s="50" t="str">
        <f t="shared" si="6"/>
        <v/>
      </c>
      <c r="AE39" s="50" t="str">
        <f t="shared" si="7"/>
        <v/>
      </c>
      <c r="AG39"/>
    </row>
    <row r="40" spans="1:33" ht="62.25" customHeight="1" x14ac:dyDescent="0.25">
      <c r="A40" s="52" t="str">
        <f t="shared" si="8"/>
        <v/>
      </c>
      <c r="B40" s="53"/>
      <c r="C40" s="54"/>
      <c r="D40" s="54"/>
      <c r="E40" s="54"/>
      <c r="F40" s="54"/>
      <c r="G40" s="54"/>
      <c r="H40" s="55"/>
      <c r="I40" s="54"/>
      <c r="J40" s="54"/>
      <c r="K40" s="55"/>
      <c r="L40" s="55"/>
      <c r="M40" s="54"/>
      <c r="N40" s="56"/>
      <c r="O40" s="56"/>
      <c r="P40" s="55"/>
      <c r="Q40" s="55"/>
      <c r="R40" s="55"/>
      <c r="S40" s="55"/>
      <c r="T40" s="55"/>
      <c r="U40" s="56"/>
      <c r="V40" s="57"/>
      <c r="W40" s="58"/>
      <c r="X40" s="48"/>
      <c r="Y40" s="50" t="str">
        <f>IF(COUNTA(B40:W40)&lt;=3,"",IF(B40&amp;C40&amp;D40="","",IF(F40&amp;G40="","OK",IF(ISERROR(VLOOKUP(MID(F40,2,2)&amp;LEFT(G40,4),ΚΩΔΙΚΟΙ!A:A,1,FALSE)),"ΣΦΑΛΜΑ: Έλλειψη αντιστοίχισης στηλών 5 και 6","OK"))))</f>
        <v/>
      </c>
      <c r="Z40" s="50" t="str">
        <f t="shared" si="3"/>
        <v/>
      </c>
      <c r="AA40" s="50" t="str">
        <f>IF(COUNTA(B40:W40)&lt;=3,"",IF(B40&amp;C40&amp;D40="","",IF(I40&amp;J40="","OK",IF(ISERROR(VLOOKUP(MID(I40,2,2)&amp;LEFT(J40,4),ΚΩΔΙΚΟΙ!A:A,1,FALSE)),"ΣΦΑΛΜΑ: Έλλειψη αντιστοίχισης στηλών 8 και 9","OK"))))</f>
        <v/>
      </c>
      <c r="AB40" s="50" t="str">
        <f t="shared" si="4"/>
        <v/>
      </c>
      <c r="AC40" s="50" t="str">
        <f t="shared" si="5"/>
        <v/>
      </c>
      <c r="AD40" s="50" t="str">
        <f t="shared" si="6"/>
        <v/>
      </c>
      <c r="AE40" s="50" t="str">
        <f t="shared" si="7"/>
        <v/>
      </c>
    </row>
    <row r="41" spans="1:33" ht="62.25" customHeight="1" x14ac:dyDescent="0.25">
      <c r="A41" s="32" t="str">
        <f t="shared" si="8"/>
        <v/>
      </c>
      <c r="B41" s="3"/>
      <c r="C41" s="12"/>
      <c r="D41" s="12"/>
      <c r="E41" s="12"/>
      <c r="F41" s="23"/>
      <c r="G41" s="23"/>
      <c r="H41" s="11"/>
      <c r="I41" s="23"/>
      <c r="J41" s="12"/>
      <c r="K41" s="11"/>
      <c r="L41" s="11"/>
      <c r="M41" s="12"/>
      <c r="N41" s="26"/>
      <c r="O41" s="26"/>
      <c r="P41" s="11"/>
      <c r="Q41" s="11"/>
      <c r="R41" s="11"/>
      <c r="S41" s="11"/>
      <c r="T41" s="11"/>
      <c r="U41" s="26"/>
      <c r="V41" s="22"/>
      <c r="W41" s="33"/>
      <c r="X41" s="48"/>
      <c r="Y41" s="50" t="str">
        <f>IF(COUNTA(B41:W41)&lt;=3,"",IF(B41&amp;C41&amp;D41="","",IF(F41&amp;G41="","OK",IF(ISERROR(VLOOKUP(MID(F41,2,2)&amp;LEFT(G41,4),ΚΩΔΙΚΟΙ!A:A,1,FALSE)),"ΣΦΑΛΜΑ: Έλλειψη αντιστοίχισης στηλών 5 και 6","OK"))))</f>
        <v/>
      </c>
      <c r="Z41" s="50" t="str">
        <f t="shared" si="3"/>
        <v/>
      </c>
      <c r="AA41" s="50" t="str">
        <f>IF(COUNTA(B41:W41)&lt;=3,"",IF(B41&amp;C41&amp;D41="","",IF(I41&amp;J41="","OK",IF(ISERROR(VLOOKUP(MID(I41,2,2)&amp;LEFT(J41,4),ΚΩΔΙΚΟΙ!A:A,1,FALSE)),"ΣΦΑΛΜΑ: Έλλειψη αντιστοίχισης στηλών 8 και 9","OK"))))</f>
        <v/>
      </c>
      <c r="AB41" s="50" t="str">
        <f t="shared" si="4"/>
        <v/>
      </c>
      <c r="AC41" s="50" t="str">
        <f t="shared" si="5"/>
        <v/>
      </c>
      <c r="AD41" s="50" t="str">
        <f t="shared" si="6"/>
        <v/>
      </c>
      <c r="AE41" s="50" t="str">
        <f t="shared" si="7"/>
        <v/>
      </c>
    </row>
    <row r="42" spans="1:33" ht="62.25" customHeight="1" x14ac:dyDescent="0.25">
      <c r="A42" s="52" t="str">
        <f t="shared" si="8"/>
        <v/>
      </c>
      <c r="B42" s="53"/>
      <c r="C42" s="54"/>
      <c r="D42" s="54"/>
      <c r="E42" s="54"/>
      <c r="F42" s="54"/>
      <c r="G42" s="54"/>
      <c r="H42" s="55"/>
      <c r="I42" s="54"/>
      <c r="J42" s="54"/>
      <c r="K42" s="55"/>
      <c r="L42" s="55"/>
      <c r="M42" s="54"/>
      <c r="N42" s="56"/>
      <c r="O42" s="56"/>
      <c r="P42" s="55"/>
      <c r="Q42" s="55"/>
      <c r="R42" s="55"/>
      <c r="S42" s="55"/>
      <c r="T42" s="55"/>
      <c r="U42" s="56"/>
      <c r="V42" s="57"/>
      <c r="W42" s="58"/>
      <c r="X42" s="49"/>
      <c r="Y42" s="50" t="str">
        <f>IF(COUNTA(B42:W42)&lt;=3,"",IF(B42&amp;C42&amp;D42="","",IF(F42&amp;G42="","OK",IF(ISERROR(VLOOKUP(MID(F42,2,2)&amp;LEFT(G42,4),ΚΩΔΙΚΟΙ!A:A,1,FALSE)),"ΣΦΑΛΜΑ: Έλλειψη αντιστοίχισης στηλών 5 και 6","OK"))))</f>
        <v/>
      </c>
      <c r="Z42" s="50" t="str">
        <f t="shared" si="3"/>
        <v/>
      </c>
      <c r="AA42" s="50" t="str">
        <f>IF(COUNTA(B42:W42)&lt;=3,"",IF(B42&amp;C42&amp;D42="","",IF(I42&amp;J42="","OK",IF(ISERROR(VLOOKUP(MID(I42,2,2)&amp;LEFT(J42,4),ΚΩΔΙΚΟΙ!A:A,1,FALSE)),"ΣΦΑΛΜΑ: Έλλειψη αντιστοίχισης στηλών 8 και 9","OK"))))</f>
        <v/>
      </c>
      <c r="AB42" s="50" t="str">
        <f t="shared" si="4"/>
        <v/>
      </c>
      <c r="AC42" s="50" t="str">
        <f t="shared" si="5"/>
        <v/>
      </c>
      <c r="AD42" s="50" t="str">
        <f t="shared" si="6"/>
        <v/>
      </c>
      <c r="AE42" s="50" t="str">
        <f t="shared" si="7"/>
        <v/>
      </c>
    </row>
    <row r="43" spans="1:33" ht="62.25" customHeight="1" x14ac:dyDescent="0.25">
      <c r="A43" s="32" t="str">
        <f t="shared" si="8"/>
        <v/>
      </c>
      <c r="B43" s="3"/>
      <c r="C43" s="12"/>
      <c r="D43" s="12"/>
      <c r="E43" s="12"/>
      <c r="F43" s="23"/>
      <c r="G43" s="23"/>
      <c r="H43" s="11"/>
      <c r="I43" s="23"/>
      <c r="J43" s="12"/>
      <c r="K43" s="11"/>
      <c r="L43" s="11"/>
      <c r="M43" s="12"/>
      <c r="N43" s="26"/>
      <c r="O43" s="26"/>
      <c r="P43" s="11"/>
      <c r="Q43" s="11"/>
      <c r="R43" s="11"/>
      <c r="S43" s="11"/>
      <c r="T43" s="11"/>
      <c r="U43" s="26"/>
      <c r="V43" s="22"/>
      <c r="W43" s="33"/>
      <c r="X43" s="48"/>
      <c r="Y43" s="50" t="str">
        <f>IF(COUNTA(B43:W43)&lt;=3,"",IF(B43&amp;C43&amp;D43="","",IF(F43&amp;G43="","OK",IF(ISERROR(VLOOKUP(MID(F43,2,2)&amp;LEFT(G43,4),ΚΩΔΙΚΟΙ!A:A,1,FALSE)),"ΣΦΑΛΜΑ: Έλλειψη αντιστοίχισης στηλών 5 και 6","OK"))))</f>
        <v/>
      </c>
      <c r="Z43" s="50" t="str">
        <f t="shared" si="3"/>
        <v/>
      </c>
      <c r="AA43" s="50" t="str">
        <f>IF(COUNTA(B43:W43)&lt;=3,"",IF(B43&amp;C43&amp;D43="","",IF(I43&amp;J43="","OK",IF(ISERROR(VLOOKUP(MID(I43,2,2)&amp;LEFT(J43,4),ΚΩΔΙΚΟΙ!A:A,1,FALSE)),"ΣΦΑΛΜΑ: Έλλειψη αντιστοίχισης στηλών 8 και 9","OK"))))</f>
        <v/>
      </c>
      <c r="AB43" s="50" t="str">
        <f t="shared" si="4"/>
        <v/>
      </c>
      <c r="AC43" s="50" t="str">
        <f t="shared" si="5"/>
        <v/>
      </c>
      <c r="AD43" s="50" t="str">
        <f t="shared" si="6"/>
        <v/>
      </c>
      <c r="AE43" s="50" t="str">
        <f t="shared" si="7"/>
        <v/>
      </c>
    </row>
    <row r="44" spans="1:33" s="20" customFormat="1" ht="62.25" customHeight="1" x14ac:dyDescent="0.25">
      <c r="A44" s="52" t="str">
        <f t="shared" si="8"/>
        <v/>
      </c>
      <c r="B44" s="53"/>
      <c r="C44" s="54"/>
      <c r="D44" s="54"/>
      <c r="E44" s="54"/>
      <c r="F44" s="54"/>
      <c r="G44" s="54"/>
      <c r="H44" s="55"/>
      <c r="I44" s="54"/>
      <c r="J44" s="54"/>
      <c r="K44" s="55"/>
      <c r="L44" s="55"/>
      <c r="M44" s="54"/>
      <c r="N44" s="56"/>
      <c r="O44" s="56"/>
      <c r="P44" s="55"/>
      <c r="Q44" s="55"/>
      <c r="R44" s="55"/>
      <c r="S44" s="55"/>
      <c r="T44" s="55"/>
      <c r="U44" s="56"/>
      <c r="V44" s="57"/>
      <c r="W44" s="58"/>
      <c r="X44" s="48"/>
      <c r="Y44" s="50" t="str">
        <f>IF(COUNTA(B44:W44)&lt;=3,"",IF(B44&amp;C44&amp;D44="","",IF(F44&amp;G44="","OK",IF(ISERROR(VLOOKUP(MID(F44,2,2)&amp;LEFT(G44,4),ΚΩΔΙΚΟΙ!A:A,1,FALSE)),"ΣΦΑΛΜΑ: Έλλειψη αντιστοίχισης στηλών 5 και 6","OK"))))</f>
        <v/>
      </c>
      <c r="Z44" s="50" t="str">
        <f t="shared" si="3"/>
        <v/>
      </c>
      <c r="AA44" s="50" t="str">
        <f>IF(COUNTA(B44:W44)&lt;=3,"",IF(B44&amp;C44&amp;D44="","",IF(I44&amp;J44="","OK",IF(ISERROR(VLOOKUP(MID(I44,2,2)&amp;LEFT(J44,4),ΚΩΔΙΚΟΙ!A:A,1,FALSE)),"ΣΦΑΛΜΑ: Έλλειψη αντιστοίχισης στηλών 8 και 9","OK"))))</f>
        <v/>
      </c>
      <c r="AB44" s="50" t="str">
        <f t="shared" si="4"/>
        <v/>
      </c>
      <c r="AC44" s="50" t="str">
        <f t="shared" si="5"/>
        <v/>
      </c>
      <c r="AD44" s="50" t="str">
        <f t="shared" si="6"/>
        <v/>
      </c>
      <c r="AE44" s="50" t="str">
        <f t="shared" si="7"/>
        <v/>
      </c>
      <c r="AG44"/>
    </row>
    <row r="45" spans="1:33" s="20" customFormat="1" ht="62.25" customHeight="1" x14ac:dyDescent="0.25">
      <c r="A45" s="32" t="str">
        <f t="shared" si="8"/>
        <v/>
      </c>
      <c r="B45" s="3"/>
      <c r="C45" s="12"/>
      <c r="D45" s="12"/>
      <c r="E45" s="12"/>
      <c r="F45" s="23"/>
      <c r="G45" s="23"/>
      <c r="H45" s="11"/>
      <c r="I45" s="23"/>
      <c r="J45" s="23"/>
      <c r="K45" s="11"/>
      <c r="L45" s="11"/>
      <c r="M45" s="12"/>
      <c r="N45" s="26"/>
      <c r="O45" s="26"/>
      <c r="P45" s="11"/>
      <c r="Q45" s="11"/>
      <c r="R45" s="11"/>
      <c r="S45" s="11"/>
      <c r="T45" s="11"/>
      <c r="U45" s="26"/>
      <c r="V45" s="22"/>
      <c r="W45" s="33"/>
      <c r="X45" s="48"/>
      <c r="Y45" s="50" t="str">
        <f>IF(COUNTA(B45:W45)&lt;=3,"",IF(B45&amp;C45&amp;D45="","",IF(F45&amp;G45="","OK",IF(ISERROR(VLOOKUP(MID(F45,2,2)&amp;LEFT(G45,4),ΚΩΔΙΚΟΙ!A:A,1,FALSE)),"ΣΦΑΛΜΑ: Έλλειψη αντιστοίχισης στηλών 5 και 6","OK"))))</f>
        <v/>
      </c>
      <c r="Z45" s="50" t="str">
        <f t="shared" si="3"/>
        <v/>
      </c>
      <c r="AA45" s="50" t="str">
        <f>IF(COUNTA(B45:W45)&lt;=3,"",IF(B45&amp;C45&amp;D45="","",IF(I45&amp;J45="","OK",IF(ISERROR(VLOOKUP(MID(I45,2,2)&amp;LEFT(J45,4),ΚΩΔΙΚΟΙ!A:A,1,FALSE)),"ΣΦΑΛΜΑ: Έλλειψη αντιστοίχισης στηλών 8 και 9","OK"))))</f>
        <v/>
      </c>
      <c r="AB45" s="50" t="str">
        <f t="shared" si="4"/>
        <v/>
      </c>
      <c r="AC45" s="50" t="str">
        <f t="shared" si="5"/>
        <v/>
      </c>
      <c r="AD45" s="50" t="str">
        <f t="shared" si="6"/>
        <v/>
      </c>
      <c r="AE45" s="50" t="str">
        <f t="shared" si="7"/>
        <v/>
      </c>
      <c r="AG45"/>
    </row>
    <row r="46" spans="1:33" ht="62.25" customHeight="1" x14ac:dyDescent="0.25">
      <c r="A46" s="52" t="str">
        <f t="shared" si="8"/>
        <v/>
      </c>
      <c r="B46" s="53"/>
      <c r="C46" s="54"/>
      <c r="D46" s="54"/>
      <c r="E46" s="54"/>
      <c r="F46" s="54"/>
      <c r="G46" s="54"/>
      <c r="H46" s="55"/>
      <c r="I46" s="54"/>
      <c r="J46" s="54"/>
      <c r="K46" s="55"/>
      <c r="L46" s="55"/>
      <c r="M46" s="54"/>
      <c r="N46" s="56"/>
      <c r="O46" s="56"/>
      <c r="P46" s="55"/>
      <c r="Q46" s="55"/>
      <c r="R46" s="55"/>
      <c r="S46" s="55"/>
      <c r="T46" s="55"/>
      <c r="U46" s="56"/>
      <c r="V46" s="57"/>
      <c r="W46" s="58"/>
      <c r="X46" s="48"/>
      <c r="Y46" s="50" t="str">
        <f>IF(COUNTA(B46:W46)&lt;=3,"",IF(B46&amp;C46&amp;D46="","",IF(F46&amp;G46="","OK",IF(ISERROR(VLOOKUP(MID(F46,2,2)&amp;LEFT(G46,4),ΚΩΔΙΚΟΙ!A:A,1,FALSE)),"ΣΦΑΛΜΑ: Έλλειψη αντιστοίχισης στηλών 5 και 6","OK"))))</f>
        <v/>
      </c>
      <c r="Z46" s="50" t="str">
        <f t="shared" si="3"/>
        <v/>
      </c>
      <c r="AA46" s="50" t="str">
        <f>IF(COUNTA(B46:W46)&lt;=3,"",IF(B46&amp;C46&amp;D46="","",IF(I46&amp;J46="","OK",IF(ISERROR(VLOOKUP(MID(I46,2,2)&amp;LEFT(J46,4),ΚΩΔΙΚΟΙ!A:A,1,FALSE)),"ΣΦΑΛΜΑ: Έλλειψη αντιστοίχισης στηλών 8 και 9","OK"))))</f>
        <v/>
      </c>
      <c r="AB46" s="50" t="str">
        <f t="shared" si="4"/>
        <v/>
      </c>
      <c r="AC46" s="50" t="str">
        <f t="shared" si="5"/>
        <v/>
      </c>
      <c r="AD46" s="50" t="str">
        <f t="shared" si="6"/>
        <v/>
      </c>
      <c r="AE46" s="50" t="str">
        <f t="shared" si="7"/>
        <v/>
      </c>
    </row>
    <row r="47" spans="1:33" ht="62.25" customHeight="1" x14ac:dyDescent="0.25">
      <c r="A47" s="32" t="str">
        <f t="shared" si="8"/>
        <v/>
      </c>
      <c r="B47" s="3"/>
      <c r="C47" s="12"/>
      <c r="D47" s="12"/>
      <c r="E47" s="12"/>
      <c r="F47" s="23"/>
      <c r="G47" s="23"/>
      <c r="H47" s="11"/>
      <c r="I47" s="23"/>
      <c r="J47" s="12"/>
      <c r="K47" s="11"/>
      <c r="L47" s="11"/>
      <c r="M47" s="12"/>
      <c r="N47" s="26"/>
      <c r="O47" s="26"/>
      <c r="P47" s="11"/>
      <c r="Q47" s="11"/>
      <c r="R47" s="11"/>
      <c r="S47" s="11"/>
      <c r="T47" s="11"/>
      <c r="U47" s="26"/>
      <c r="V47" s="22"/>
      <c r="W47" s="33"/>
      <c r="X47" s="48"/>
      <c r="Y47" s="50" t="str">
        <f>IF(COUNTA(B47:W47)&lt;=3,"",IF(B47&amp;C47&amp;D47="","",IF(F47&amp;G47="","OK",IF(ISERROR(VLOOKUP(MID(F47,2,2)&amp;LEFT(G47,4),ΚΩΔΙΚΟΙ!A:A,1,FALSE)),"ΣΦΑΛΜΑ: Έλλειψη αντιστοίχισης στηλών 5 και 6","OK"))))</f>
        <v/>
      </c>
      <c r="Z47" s="50" t="str">
        <f t="shared" si="3"/>
        <v/>
      </c>
      <c r="AA47" s="50" t="str">
        <f>IF(COUNTA(B47:W47)&lt;=3,"",IF(B47&amp;C47&amp;D47="","",IF(I47&amp;J47="","OK",IF(ISERROR(VLOOKUP(MID(I47,2,2)&amp;LEFT(J47,4),ΚΩΔΙΚΟΙ!A:A,1,FALSE)),"ΣΦΑΛΜΑ: Έλλειψη αντιστοίχισης στηλών 8 και 9","OK"))))</f>
        <v/>
      </c>
      <c r="AB47" s="50" t="str">
        <f t="shared" si="4"/>
        <v/>
      </c>
      <c r="AC47" s="50" t="str">
        <f t="shared" si="5"/>
        <v/>
      </c>
      <c r="AD47" s="50" t="str">
        <f t="shared" si="6"/>
        <v/>
      </c>
      <c r="AE47" s="50" t="str">
        <f t="shared" si="7"/>
        <v/>
      </c>
    </row>
    <row r="48" spans="1:33" ht="62.25" customHeight="1" x14ac:dyDescent="0.25">
      <c r="A48" s="52" t="str">
        <f t="shared" si="8"/>
        <v/>
      </c>
      <c r="B48" s="53"/>
      <c r="C48" s="54"/>
      <c r="D48" s="54"/>
      <c r="E48" s="54"/>
      <c r="F48" s="54"/>
      <c r="G48" s="54"/>
      <c r="H48" s="55"/>
      <c r="I48" s="54"/>
      <c r="J48" s="54"/>
      <c r="K48" s="55"/>
      <c r="L48" s="55"/>
      <c r="M48" s="54"/>
      <c r="N48" s="56"/>
      <c r="O48" s="56"/>
      <c r="P48" s="55"/>
      <c r="Q48" s="55"/>
      <c r="R48" s="55"/>
      <c r="S48" s="55"/>
      <c r="T48" s="55"/>
      <c r="U48" s="56"/>
      <c r="V48" s="57"/>
      <c r="W48" s="58"/>
      <c r="X48" s="49"/>
      <c r="Y48" s="50" t="str">
        <f>IF(COUNTA(B48:W48)&lt;=3,"",IF(B48&amp;C48&amp;D48="","",IF(F48&amp;G48="","OK",IF(ISERROR(VLOOKUP(MID(F48,2,2)&amp;LEFT(G48,4),ΚΩΔΙΚΟΙ!A:A,1,FALSE)),"ΣΦΑΛΜΑ: Έλλειψη αντιστοίχισης στηλών 5 και 6","OK"))))</f>
        <v/>
      </c>
      <c r="Z48" s="50" t="str">
        <f t="shared" si="3"/>
        <v/>
      </c>
      <c r="AA48" s="50" t="str">
        <f>IF(COUNTA(B48:W48)&lt;=3,"",IF(B48&amp;C48&amp;D48="","",IF(I48&amp;J48="","OK",IF(ISERROR(VLOOKUP(MID(I48,2,2)&amp;LEFT(J48,4),ΚΩΔΙΚΟΙ!A:A,1,FALSE)),"ΣΦΑΛΜΑ: Έλλειψη αντιστοίχισης στηλών 8 και 9","OK"))))</f>
        <v/>
      </c>
      <c r="AB48" s="50" t="str">
        <f t="shared" si="4"/>
        <v/>
      </c>
      <c r="AC48" s="50" t="str">
        <f t="shared" si="5"/>
        <v/>
      </c>
      <c r="AD48" s="50" t="str">
        <f t="shared" si="6"/>
        <v/>
      </c>
      <c r="AE48" s="50" t="str">
        <f t="shared" si="7"/>
        <v/>
      </c>
    </row>
    <row r="49" spans="1:33" ht="62.25" customHeight="1" x14ac:dyDescent="0.25">
      <c r="A49" s="32" t="str">
        <f t="shared" si="8"/>
        <v/>
      </c>
      <c r="B49" s="3"/>
      <c r="C49" s="12"/>
      <c r="D49" s="12"/>
      <c r="E49" s="12"/>
      <c r="F49" s="23"/>
      <c r="G49" s="23"/>
      <c r="H49" s="11"/>
      <c r="I49" s="23"/>
      <c r="J49" s="12"/>
      <c r="K49" s="11"/>
      <c r="L49" s="11"/>
      <c r="M49" s="12"/>
      <c r="N49" s="26"/>
      <c r="O49" s="26"/>
      <c r="P49" s="11"/>
      <c r="Q49" s="11"/>
      <c r="R49" s="11"/>
      <c r="S49" s="11"/>
      <c r="T49" s="11"/>
      <c r="U49" s="26"/>
      <c r="V49" s="22"/>
      <c r="W49" s="33"/>
      <c r="X49" s="48"/>
      <c r="Y49" s="50" t="str">
        <f>IF(COUNTA(B49:W49)&lt;=3,"",IF(B49&amp;C49&amp;D49="","",IF(F49&amp;G49="","OK",IF(ISERROR(VLOOKUP(MID(F49,2,2)&amp;LEFT(G49,4),ΚΩΔΙΚΟΙ!A:A,1,FALSE)),"ΣΦΑΛΜΑ: Έλλειψη αντιστοίχισης στηλών 5 και 6","OK"))))</f>
        <v/>
      </c>
      <c r="Z49" s="50" t="str">
        <f t="shared" si="3"/>
        <v/>
      </c>
      <c r="AA49" s="50" t="str">
        <f>IF(COUNTA(B49:W49)&lt;=3,"",IF(B49&amp;C49&amp;D49="","",IF(I49&amp;J49="","OK",IF(ISERROR(VLOOKUP(MID(I49,2,2)&amp;LEFT(J49,4),ΚΩΔΙΚΟΙ!A:A,1,FALSE)),"ΣΦΑΛΜΑ: Έλλειψη αντιστοίχισης στηλών 8 και 9","OK"))))</f>
        <v/>
      </c>
      <c r="AB49" s="50" t="str">
        <f t="shared" si="4"/>
        <v/>
      </c>
      <c r="AC49" s="50" t="str">
        <f t="shared" si="5"/>
        <v/>
      </c>
      <c r="AD49" s="50" t="str">
        <f t="shared" si="6"/>
        <v/>
      </c>
      <c r="AE49" s="50" t="str">
        <f t="shared" si="7"/>
        <v/>
      </c>
    </row>
    <row r="50" spans="1:33" s="20" customFormat="1" ht="62.25" customHeight="1" x14ac:dyDescent="0.25">
      <c r="A50" s="52" t="str">
        <f t="shared" si="8"/>
        <v/>
      </c>
      <c r="B50" s="53"/>
      <c r="C50" s="54"/>
      <c r="D50" s="54"/>
      <c r="E50" s="54"/>
      <c r="F50" s="54"/>
      <c r="G50" s="54"/>
      <c r="H50" s="55"/>
      <c r="I50" s="54"/>
      <c r="J50" s="54"/>
      <c r="K50" s="55"/>
      <c r="L50" s="55"/>
      <c r="M50" s="54"/>
      <c r="N50" s="56"/>
      <c r="O50" s="56"/>
      <c r="P50" s="55"/>
      <c r="Q50" s="55"/>
      <c r="R50" s="55"/>
      <c r="S50" s="55"/>
      <c r="T50" s="55"/>
      <c r="U50" s="56"/>
      <c r="V50" s="57"/>
      <c r="W50" s="58"/>
      <c r="X50" s="48"/>
      <c r="Y50" s="50" t="str">
        <f>IF(COUNTA(B50:W50)&lt;=3,"",IF(B50&amp;C50&amp;D50="","",IF(F50&amp;G50="","OK",IF(ISERROR(VLOOKUP(MID(F50,2,2)&amp;LEFT(G50,4),ΚΩΔΙΚΟΙ!A:A,1,FALSE)),"ΣΦΑΛΜΑ: Έλλειψη αντιστοίχισης στηλών 5 και 6","OK"))))</f>
        <v/>
      </c>
      <c r="Z50" s="50" t="str">
        <f t="shared" si="3"/>
        <v/>
      </c>
      <c r="AA50" s="50" t="str">
        <f>IF(COUNTA(B50:W50)&lt;=3,"",IF(B50&amp;C50&amp;D50="","",IF(I50&amp;J50="","OK",IF(ISERROR(VLOOKUP(MID(I50,2,2)&amp;LEFT(J50,4),ΚΩΔΙΚΟΙ!A:A,1,FALSE)),"ΣΦΑΛΜΑ: Έλλειψη αντιστοίχισης στηλών 8 και 9","OK"))))</f>
        <v/>
      </c>
      <c r="AB50" s="50" t="str">
        <f t="shared" si="4"/>
        <v/>
      </c>
      <c r="AC50" s="50" t="str">
        <f t="shared" si="5"/>
        <v/>
      </c>
      <c r="AD50" s="50" t="str">
        <f t="shared" si="6"/>
        <v/>
      </c>
      <c r="AE50" s="50" t="str">
        <f t="shared" si="7"/>
        <v/>
      </c>
      <c r="AG50"/>
    </row>
    <row r="51" spans="1:33" s="20" customFormat="1" ht="62.25" customHeight="1" x14ac:dyDescent="0.25">
      <c r="A51" s="32" t="str">
        <f t="shared" si="8"/>
        <v/>
      </c>
      <c r="B51" s="3"/>
      <c r="C51" s="12"/>
      <c r="D51" s="12"/>
      <c r="E51" s="12"/>
      <c r="F51" s="23"/>
      <c r="G51" s="23"/>
      <c r="H51" s="11"/>
      <c r="I51" s="23"/>
      <c r="J51" s="23"/>
      <c r="K51" s="11"/>
      <c r="L51" s="11"/>
      <c r="M51" s="12"/>
      <c r="N51" s="26"/>
      <c r="O51" s="26"/>
      <c r="P51" s="11"/>
      <c r="Q51" s="11"/>
      <c r="R51" s="11"/>
      <c r="S51" s="11"/>
      <c r="T51" s="11"/>
      <c r="U51" s="26"/>
      <c r="V51" s="22"/>
      <c r="W51" s="33"/>
      <c r="X51" s="48"/>
      <c r="Y51" s="50" t="str">
        <f>IF(COUNTA(B51:W51)&lt;=3,"",IF(B51&amp;C51&amp;D51="","",IF(F51&amp;G51="","OK",IF(ISERROR(VLOOKUP(MID(F51,2,2)&amp;LEFT(G51,4),ΚΩΔΙΚΟΙ!A:A,1,FALSE)),"ΣΦΑΛΜΑ: Έλλειψη αντιστοίχισης στηλών 5 και 6","OK"))))</f>
        <v/>
      </c>
      <c r="Z51" s="50" t="str">
        <f t="shared" si="3"/>
        <v/>
      </c>
      <c r="AA51" s="50" t="str">
        <f>IF(COUNTA(B51:W51)&lt;=3,"",IF(B51&amp;C51&amp;D51="","",IF(I51&amp;J51="","OK",IF(ISERROR(VLOOKUP(MID(I51,2,2)&amp;LEFT(J51,4),ΚΩΔΙΚΟΙ!A:A,1,FALSE)),"ΣΦΑΛΜΑ: Έλλειψη αντιστοίχισης στηλών 8 και 9","OK"))))</f>
        <v/>
      </c>
      <c r="AB51" s="50" t="str">
        <f t="shared" si="4"/>
        <v/>
      </c>
      <c r="AC51" s="50" t="str">
        <f t="shared" si="5"/>
        <v/>
      </c>
      <c r="AD51" s="50" t="str">
        <f t="shared" si="6"/>
        <v/>
      </c>
      <c r="AE51" s="50" t="str">
        <f t="shared" si="7"/>
        <v/>
      </c>
      <c r="AG51"/>
    </row>
    <row r="52" spans="1:33" ht="62.25" customHeight="1" x14ac:dyDescent="0.25">
      <c r="A52" s="52" t="str">
        <f t="shared" si="8"/>
        <v/>
      </c>
      <c r="B52" s="53"/>
      <c r="C52" s="54"/>
      <c r="D52" s="54"/>
      <c r="E52" s="54"/>
      <c r="F52" s="54"/>
      <c r="G52" s="54"/>
      <c r="H52" s="55"/>
      <c r="I52" s="54"/>
      <c r="J52" s="54"/>
      <c r="K52" s="55"/>
      <c r="L52" s="55"/>
      <c r="M52" s="54"/>
      <c r="N52" s="56"/>
      <c r="O52" s="56"/>
      <c r="P52" s="55"/>
      <c r="Q52" s="55"/>
      <c r="R52" s="55"/>
      <c r="S52" s="55"/>
      <c r="T52" s="55"/>
      <c r="U52" s="56"/>
      <c r="V52" s="57"/>
      <c r="W52" s="58"/>
      <c r="X52" s="48"/>
      <c r="Y52" s="50" t="str">
        <f>IF(COUNTA(B52:W52)&lt;=3,"",IF(B52&amp;C52&amp;D52="","",IF(F52&amp;G52="","OK",IF(ISERROR(VLOOKUP(MID(F52,2,2)&amp;LEFT(G52,4),ΚΩΔΙΚΟΙ!A:A,1,FALSE)),"ΣΦΑΛΜΑ: Έλλειψη αντιστοίχισης στηλών 5 και 6","OK"))))</f>
        <v/>
      </c>
      <c r="Z52" s="50" t="str">
        <f t="shared" si="3"/>
        <v/>
      </c>
      <c r="AA52" s="50" t="str">
        <f>IF(COUNTA(B52:W52)&lt;=3,"",IF(B52&amp;C52&amp;D52="","",IF(I52&amp;J52="","OK",IF(ISERROR(VLOOKUP(MID(I52,2,2)&amp;LEFT(J52,4),ΚΩΔΙΚΟΙ!A:A,1,FALSE)),"ΣΦΑΛΜΑ: Έλλειψη αντιστοίχισης στηλών 8 και 9","OK"))))</f>
        <v/>
      </c>
      <c r="AB52" s="50" t="str">
        <f t="shared" si="4"/>
        <v/>
      </c>
      <c r="AC52" s="50" t="str">
        <f t="shared" si="5"/>
        <v/>
      </c>
      <c r="AD52" s="50" t="str">
        <f t="shared" si="6"/>
        <v/>
      </c>
      <c r="AE52" s="50" t="str">
        <f t="shared" si="7"/>
        <v/>
      </c>
    </row>
    <row r="53" spans="1:33" ht="62.25" customHeight="1" x14ac:dyDescent="0.25">
      <c r="A53" s="32" t="str">
        <f t="shared" si="8"/>
        <v/>
      </c>
      <c r="B53" s="3"/>
      <c r="C53" s="12"/>
      <c r="D53" s="12"/>
      <c r="E53" s="12"/>
      <c r="F53" s="23"/>
      <c r="G53" s="23"/>
      <c r="H53" s="11"/>
      <c r="I53" s="23"/>
      <c r="J53" s="12"/>
      <c r="K53" s="11"/>
      <c r="L53" s="11"/>
      <c r="M53" s="12"/>
      <c r="N53" s="26"/>
      <c r="O53" s="26"/>
      <c r="P53" s="11"/>
      <c r="Q53" s="11"/>
      <c r="R53" s="11"/>
      <c r="S53" s="11"/>
      <c r="T53" s="11"/>
      <c r="U53" s="26"/>
      <c r="V53" s="22"/>
      <c r="W53" s="33"/>
      <c r="X53" s="48"/>
      <c r="Y53" s="50" t="str">
        <f>IF(COUNTA(B53:W53)&lt;=3,"",IF(B53&amp;C53&amp;D53="","",IF(F53&amp;G53="","OK",IF(ISERROR(VLOOKUP(MID(F53,2,2)&amp;LEFT(G53,4),ΚΩΔΙΚΟΙ!A:A,1,FALSE)),"ΣΦΑΛΜΑ: Έλλειψη αντιστοίχισης στηλών 5 και 6","OK"))))</f>
        <v/>
      </c>
      <c r="Z53" s="50" t="str">
        <f t="shared" si="3"/>
        <v/>
      </c>
      <c r="AA53" s="50" t="str">
        <f>IF(COUNTA(B53:W53)&lt;=3,"",IF(B53&amp;C53&amp;D53="","",IF(I53&amp;J53="","OK",IF(ISERROR(VLOOKUP(MID(I53,2,2)&amp;LEFT(J53,4),ΚΩΔΙΚΟΙ!A:A,1,FALSE)),"ΣΦΑΛΜΑ: Έλλειψη αντιστοίχισης στηλών 8 και 9","OK"))))</f>
        <v/>
      </c>
      <c r="AB53" s="50" t="str">
        <f t="shared" si="4"/>
        <v/>
      </c>
      <c r="AC53" s="50" t="str">
        <f t="shared" si="5"/>
        <v/>
      </c>
      <c r="AD53" s="50" t="str">
        <f t="shared" si="6"/>
        <v/>
      </c>
      <c r="AE53" s="50" t="str">
        <f t="shared" si="7"/>
        <v/>
      </c>
    </row>
    <row r="54" spans="1:33" ht="62.25" customHeight="1" x14ac:dyDescent="0.25">
      <c r="A54" s="52" t="str">
        <f t="shared" si="8"/>
        <v/>
      </c>
      <c r="B54" s="53"/>
      <c r="C54" s="54"/>
      <c r="D54" s="54"/>
      <c r="E54" s="54"/>
      <c r="F54" s="54"/>
      <c r="G54" s="54"/>
      <c r="H54" s="55"/>
      <c r="I54" s="54"/>
      <c r="J54" s="54"/>
      <c r="K54" s="55"/>
      <c r="L54" s="55"/>
      <c r="M54" s="54"/>
      <c r="N54" s="56"/>
      <c r="O54" s="56"/>
      <c r="P54" s="55"/>
      <c r="Q54" s="55"/>
      <c r="R54" s="55"/>
      <c r="S54" s="55"/>
      <c r="T54" s="55"/>
      <c r="U54" s="56"/>
      <c r="V54" s="57"/>
      <c r="W54" s="58"/>
      <c r="X54" s="49"/>
      <c r="Y54" s="50" t="str">
        <f>IF(COUNTA(B54:W54)&lt;=3,"",IF(B54&amp;C54&amp;D54="","",IF(F54&amp;G54="","OK",IF(ISERROR(VLOOKUP(MID(F54,2,2)&amp;LEFT(G54,4),ΚΩΔΙΚΟΙ!A:A,1,FALSE)),"ΣΦΑΛΜΑ: Έλλειψη αντιστοίχισης στηλών 5 και 6","OK"))))</f>
        <v/>
      </c>
      <c r="Z54" s="50" t="str">
        <f t="shared" si="3"/>
        <v/>
      </c>
      <c r="AA54" s="50" t="str">
        <f>IF(COUNTA(B54:W54)&lt;=3,"",IF(B54&amp;C54&amp;D54="","",IF(I54&amp;J54="","OK",IF(ISERROR(VLOOKUP(MID(I54,2,2)&amp;LEFT(J54,4),ΚΩΔΙΚΟΙ!A:A,1,FALSE)),"ΣΦΑΛΜΑ: Έλλειψη αντιστοίχισης στηλών 8 και 9","OK"))))</f>
        <v/>
      </c>
      <c r="AB54" s="50" t="str">
        <f t="shared" si="4"/>
        <v/>
      </c>
      <c r="AC54" s="50" t="str">
        <f t="shared" si="5"/>
        <v/>
      </c>
      <c r="AD54" s="50" t="str">
        <f t="shared" si="6"/>
        <v/>
      </c>
      <c r="AE54" s="50" t="str">
        <f t="shared" si="7"/>
        <v/>
      </c>
    </row>
    <row r="55" spans="1:33" ht="62.25" customHeight="1" x14ac:dyDescent="0.25">
      <c r="A55" s="32" t="str">
        <f t="shared" si="8"/>
        <v/>
      </c>
      <c r="B55" s="3"/>
      <c r="C55" s="12"/>
      <c r="D55" s="12"/>
      <c r="E55" s="12"/>
      <c r="F55" s="23"/>
      <c r="G55" s="23"/>
      <c r="H55" s="11"/>
      <c r="I55" s="23"/>
      <c r="J55" s="12"/>
      <c r="K55" s="11"/>
      <c r="L55" s="11"/>
      <c r="M55" s="12"/>
      <c r="N55" s="26"/>
      <c r="O55" s="26"/>
      <c r="P55" s="11"/>
      <c r="Q55" s="11"/>
      <c r="R55" s="11"/>
      <c r="S55" s="11"/>
      <c r="T55" s="11"/>
      <c r="U55" s="26"/>
      <c r="V55" s="22"/>
      <c r="W55" s="33"/>
      <c r="X55" s="48"/>
      <c r="Y55" s="50" t="str">
        <f>IF(COUNTA(B55:W55)&lt;=3,"",IF(B55&amp;C55&amp;D55="","",IF(F55&amp;G55="","OK",IF(ISERROR(VLOOKUP(MID(F55,2,2)&amp;LEFT(G55,4),ΚΩΔΙΚΟΙ!A:A,1,FALSE)),"ΣΦΑΛΜΑ: Έλλειψη αντιστοίχισης στηλών 5 και 6","OK"))))</f>
        <v/>
      </c>
      <c r="Z55" s="50" t="str">
        <f t="shared" si="3"/>
        <v/>
      </c>
      <c r="AA55" s="50" t="str">
        <f>IF(COUNTA(B55:W55)&lt;=3,"",IF(B55&amp;C55&amp;D55="","",IF(I55&amp;J55="","OK",IF(ISERROR(VLOOKUP(MID(I55,2,2)&amp;LEFT(J55,4),ΚΩΔΙΚΟΙ!A:A,1,FALSE)),"ΣΦΑΛΜΑ: Έλλειψη αντιστοίχισης στηλών 8 και 9","OK"))))</f>
        <v/>
      </c>
      <c r="AB55" s="50" t="str">
        <f t="shared" si="4"/>
        <v/>
      </c>
      <c r="AC55" s="50" t="str">
        <f t="shared" si="5"/>
        <v/>
      </c>
      <c r="AD55" s="50" t="str">
        <f t="shared" si="6"/>
        <v/>
      </c>
      <c r="AE55" s="50" t="str">
        <f t="shared" si="7"/>
        <v/>
      </c>
    </row>
    <row r="56" spans="1:33" s="20" customFormat="1" ht="62.25" customHeight="1" x14ac:dyDescent="0.25">
      <c r="A56" s="52" t="str">
        <f t="shared" si="8"/>
        <v/>
      </c>
      <c r="B56" s="53"/>
      <c r="C56" s="54"/>
      <c r="D56" s="54"/>
      <c r="E56" s="54"/>
      <c r="F56" s="54"/>
      <c r="G56" s="54"/>
      <c r="H56" s="55"/>
      <c r="I56" s="54"/>
      <c r="J56" s="54"/>
      <c r="K56" s="55"/>
      <c r="L56" s="55"/>
      <c r="M56" s="54"/>
      <c r="N56" s="56"/>
      <c r="O56" s="56"/>
      <c r="P56" s="55"/>
      <c r="Q56" s="55"/>
      <c r="R56" s="55"/>
      <c r="S56" s="55"/>
      <c r="T56" s="55"/>
      <c r="U56" s="56"/>
      <c r="V56" s="57"/>
      <c r="W56" s="58"/>
      <c r="X56" s="48"/>
      <c r="Y56" s="50" t="str">
        <f>IF(COUNTA(B56:W56)&lt;=3,"",IF(B56&amp;C56&amp;D56="","",IF(F56&amp;G56="","OK",IF(ISERROR(VLOOKUP(MID(F56,2,2)&amp;LEFT(G56,4),ΚΩΔΙΚΟΙ!A:A,1,FALSE)),"ΣΦΑΛΜΑ: Έλλειψη αντιστοίχισης στηλών 5 και 6","OK"))))</f>
        <v/>
      </c>
      <c r="Z56" s="50" t="str">
        <f t="shared" si="3"/>
        <v/>
      </c>
      <c r="AA56" s="50" t="str">
        <f>IF(COUNTA(B56:W56)&lt;=3,"",IF(B56&amp;C56&amp;D56="","",IF(I56&amp;J56="","OK",IF(ISERROR(VLOOKUP(MID(I56,2,2)&amp;LEFT(J56,4),ΚΩΔΙΚΟΙ!A:A,1,FALSE)),"ΣΦΑΛΜΑ: Έλλειψη αντιστοίχισης στηλών 8 και 9","OK"))))</f>
        <v/>
      </c>
      <c r="AB56" s="50" t="str">
        <f t="shared" si="4"/>
        <v/>
      </c>
      <c r="AC56" s="50" t="str">
        <f t="shared" si="5"/>
        <v/>
      </c>
      <c r="AD56" s="50" t="str">
        <f t="shared" si="6"/>
        <v/>
      </c>
      <c r="AE56" s="50" t="str">
        <f t="shared" si="7"/>
        <v/>
      </c>
      <c r="AG56"/>
    </row>
    <row r="57" spans="1:33" s="20" customFormat="1" ht="62.25" customHeight="1" x14ac:dyDescent="0.25">
      <c r="A57" s="32" t="str">
        <f t="shared" si="8"/>
        <v/>
      </c>
      <c r="B57" s="3"/>
      <c r="C57" s="12"/>
      <c r="D57" s="12"/>
      <c r="E57" s="12"/>
      <c r="F57" s="23"/>
      <c r="G57" s="23"/>
      <c r="H57" s="11"/>
      <c r="I57" s="23"/>
      <c r="J57" s="23"/>
      <c r="K57" s="11"/>
      <c r="L57" s="11"/>
      <c r="M57" s="12"/>
      <c r="N57" s="26"/>
      <c r="O57" s="26"/>
      <c r="P57" s="11"/>
      <c r="Q57" s="11"/>
      <c r="R57" s="11"/>
      <c r="S57" s="11"/>
      <c r="T57" s="11"/>
      <c r="U57" s="26"/>
      <c r="V57" s="22"/>
      <c r="W57" s="33"/>
      <c r="X57" s="48"/>
      <c r="Y57" s="50" t="str">
        <f>IF(COUNTA(B57:W57)&lt;=3,"",IF(B57&amp;C57&amp;D57="","",IF(F57&amp;G57="","OK",IF(ISERROR(VLOOKUP(MID(F57,2,2)&amp;LEFT(G57,4),ΚΩΔΙΚΟΙ!A:A,1,FALSE)),"ΣΦΑΛΜΑ: Έλλειψη αντιστοίχισης στηλών 5 και 6","OK"))))</f>
        <v/>
      </c>
      <c r="Z57" s="50" t="str">
        <f t="shared" si="3"/>
        <v/>
      </c>
      <c r="AA57" s="50" t="str">
        <f>IF(COUNTA(B57:W57)&lt;=3,"",IF(B57&amp;C57&amp;D57="","",IF(I57&amp;J57="","OK",IF(ISERROR(VLOOKUP(MID(I57,2,2)&amp;LEFT(J57,4),ΚΩΔΙΚΟΙ!A:A,1,FALSE)),"ΣΦΑΛΜΑ: Έλλειψη αντιστοίχισης στηλών 8 και 9","OK"))))</f>
        <v/>
      </c>
      <c r="AB57" s="50" t="str">
        <f t="shared" si="4"/>
        <v/>
      </c>
      <c r="AC57" s="50" t="str">
        <f t="shared" si="5"/>
        <v/>
      </c>
      <c r="AD57" s="50" t="str">
        <f t="shared" si="6"/>
        <v/>
      </c>
      <c r="AE57" s="50" t="str">
        <f t="shared" si="7"/>
        <v/>
      </c>
      <c r="AG57"/>
    </row>
    <row r="58" spans="1:33" ht="62.25" customHeight="1" x14ac:dyDescent="0.25">
      <c r="A58" s="52" t="str">
        <f t="shared" si="8"/>
        <v/>
      </c>
      <c r="B58" s="53"/>
      <c r="C58" s="54"/>
      <c r="D58" s="54"/>
      <c r="E58" s="54"/>
      <c r="F58" s="54"/>
      <c r="G58" s="54"/>
      <c r="H58" s="55"/>
      <c r="I58" s="54"/>
      <c r="J58" s="54"/>
      <c r="K58" s="55"/>
      <c r="L58" s="55"/>
      <c r="M58" s="54"/>
      <c r="N58" s="56"/>
      <c r="O58" s="56"/>
      <c r="P58" s="55"/>
      <c r="Q58" s="55"/>
      <c r="R58" s="55"/>
      <c r="S58" s="55"/>
      <c r="T58" s="55"/>
      <c r="U58" s="56"/>
      <c r="V58" s="57"/>
      <c r="W58" s="58"/>
      <c r="X58" s="48"/>
      <c r="Y58" s="50" t="str">
        <f>IF(COUNTA(B58:W58)&lt;=3,"",IF(B58&amp;C58&amp;D58="","",IF(F58&amp;G58="","OK",IF(ISERROR(VLOOKUP(MID(F58,2,2)&amp;LEFT(G58,4),ΚΩΔΙΚΟΙ!A:A,1,FALSE)),"ΣΦΑΛΜΑ: Έλλειψη αντιστοίχισης στηλών 5 και 6","OK"))))</f>
        <v/>
      </c>
      <c r="Z58" s="50" t="str">
        <f t="shared" si="3"/>
        <v/>
      </c>
      <c r="AA58" s="50" t="str">
        <f>IF(COUNTA(B58:W58)&lt;=3,"",IF(B58&amp;C58&amp;D58="","",IF(I58&amp;J58="","OK",IF(ISERROR(VLOOKUP(MID(I58,2,2)&amp;LEFT(J58,4),ΚΩΔΙΚΟΙ!A:A,1,FALSE)),"ΣΦΑΛΜΑ: Έλλειψη αντιστοίχισης στηλών 8 και 9","OK"))))</f>
        <v/>
      </c>
      <c r="AB58" s="50" t="str">
        <f t="shared" si="4"/>
        <v/>
      </c>
      <c r="AC58" s="50" t="str">
        <f t="shared" si="5"/>
        <v/>
      </c>
      <c r="AD58" s="50" t="str">
        <f t="shared" si="6"/>
        <v/>
      </c>
      <c r="AE58" s="50" t="str">
        <f t="shared" si="7"/>
        <v/>
      </c>
    </row>
    <row r="59" spans="1:33" ht="62.25" customHeight="1" x14ac:dyDescent="0.25">
      <c r="A59" s="32" t="str">
        <f t="shared" si="8"/>
        <v/>
      </c>
      <c r="B59" s="3"/>
      <c r="C59" s="12"/>
      <c r="D59" s="12"/>
      <c r="E59" s="12"/>
      <c r="F59" s="23"/>
      <c r="G59" s="23"/>
      <c r="H59" s="11"/>
      <c r="I59" s="23"/>
      <c r="J59" s="12"/>
      <c r="K59" s="11"/>
      <c r="L59" s="11"/>
      <c r="M59" s="12"/>
      <c r="N59" s="26"/>
      <c r="O59" s="26"/>
      <c r="P59" s="11"/>
      <c r="Q59" s="11"/>
      <c r="R59" s="11"/>
      <c r="S59" s="11"/>
      <c r="T59" s="11"/>
      <c r="U59" s="26"/>
      <c r="V59" s="22"/>
      <c r="W59" s="33"/>
      <c r="X59" s="48"/>
      <c r="Y59" s="50" t="str">
        <f>IF(COUNTA(B59:W59)&lt;=3,"",IF(B59&amp;C59&amp;D59="","",IF(F59&amp;G59="","OK",IF(ISERROR(VLOOKUP(MID(F59,2,2)&amp;LEFT(G59,4),ΚΩΔΙΚΟΙ!A:A,1,FALSE)),"ΣΦΑΛΜΑ: Έλλειψη αντιστοίχισης στηλών 5 και 6","OK"))))</f>
        <v/>
      </c>
      <c r="Z59" s="50" t="str">
        <f t="shared" si="3"/>
        <v/>
      </c>
      <c r="AA59" s="50" t="str">
        <f>IF(COUNTA(B59:W59)&lt;=3,"",IF(B59&amp;C59&amp;D59="","",IF(I59&amp;J59="","OK",IF(ISERROR(VLOOKUP(MID(I59,2,2)&amp;LEFT(J59,4),ΚΩΔΙΚΟΙ!A:A,1,FALSE)),"ΣΦΑΛΜΑ: Έλλειψη αντιστοίχισης στηλών 8 και 9","OK"))))</f>
        <v/>
      </c>
      <c r="AB59" s="50" t="str">
        <f t="shared" si="4"/>
        <v/>
      </c>
      <c r="AC59" s="50" t="str">
        <f t="shared" si="5"/>
        <v/>
      </c>
      <c r="AD59" s="50" t="str">
        <f t="shared" si="6"/>
        <v/>
      </c>
      <c r="AE59" s="50" t="str">
        <f t="shared" si="7"/>
        <v/>
      </c>
    </row>
    <row r="60" spans="1:33" ht="62.25" customHeight="1" x14ac:dyDescent="0.25">
      <c r="A60" s="52" t="str">
        <f t="shared" si="8"/>
        <v/>
      </c>
      <c r="B60" s="53"/>
      <c r="C60" s="54"/>
      <c r="D60" s="54"/>
      <c r="E60" s="54"/>
      <c r="F60" s="54"/>
      <c r="G60" s="54"/>
      <c r="H60" s="55"/>
      <c r="I60" s="54"/>
      <c r="J60" s="54"/>
      <c r="K60" s="55"/>
      <c r="L60" s="55"/>
      <c r="M60" s="54"/>
      <c r="N60" s="56"/>
      <c r="O60" s="56"/>
      <c r="P60" s="55"/>
      <c r="Q60" s="55"/>
      <c r="R60" s="55"/>
      <c r="S60" s="55"/>
      <c r="T60" s="55"/>
      <c r="U60" s="56"/>
      <c r="V60" s="57"/>
      <c r="W60" s="58"/>
      <c r="X60" s="49"/>
      <c r="Y60" s="50" t="str">
        <f>IF(COUNTA(B60:W60)&lt;=3,"",IF(B60&amp;C60&amp;D60="","",IF(F60&amp;G60="","OK",IF(ISERROR(VLOOKUP(MID(F60,2,2)&amp;LEFT(G60,4),ΚΩΔΙΚΟΙ!A:A,1,FALSE)),"ΣΦΑΛΜΑ: Έλλειψη αντιστοίχισης στηλών 5 και 6","OK"))))</f>
        <v/>
      </c>
      <c r="Z60" s="50" t="str">
        <f t="shared" si="3"/>
        <v/>
      </c>
      <c r="AA60" s="50" t="str">
        <f>IF(COUNTA(B60:W60)&lt;=3,"",IF(B60&amp;C60&amp;D60="","",IF(I60&amp;J60="","OK",IF(ISERROR(VLOOKUP(MID(I60,2,2)&amp;LEFT(J60,4),ΚΩΔΙΚΟΙ!A:A,1,FALSE)),"ΣΦΑΛΜΑ: Έλλειψη αντιστοίχισης στηλών 8 και 9","OK"))))</f>
        <v/>
      </c>
      <c r="AB60" s="50" t="str">
        <f t="shared" si="4"/>
        <v/>
      </c>
      <c r="AC60" s="50" t="str">
        <f t="shared" si="5"/>
        <v/>
      </c>
      <c r="AD60" s="50" t="str">
        <f t="shared" si="6"/>
        <v/>
      </c>
      <c r="AE60" s="50" t="str">
        <f t="shared" si="7"/>
        <v/>
      </c>
    </row>
    <row r="61" spans="1:33" ht="62.25" customHeight="1" x14ac:dyDescent="0.25">
      <c r="A61" s="32" t="str">
        <f t="shared" si="8"/>
        <v/>
      </c>
      <c r="B61" s="3"/>
      <c r="C61" s="12"/>
      <c r="D61" s="12"/>
      <c r="E61" s="12"/>
      <c r="F61" s="23"/>
      <c r="G61" s="23"/>
      <c r="H61" s="11"/>
      <c r="I61" s="23"/>
      <c r="J61" s="12"/>
      <c r="K61" s="11"/>
      <c r="L61" s="11"/>
      <c r="M61" s="12"/>
      <c r="N61" s="26"/>
      <c r="O61" s="26"/>
      <c r="P61" s="11"/>
      <c r="Q61" s="11"/>
      <c r="R61" s="11"/>
      <c r="S61" s="11"/>
      <c r="T61" s="11"/>
      <c r="U61" s="26"/>
      <c r="V61" s="22"/>
      <c r="W61" s="33"/>
      <c r="X61" s="48"/>
      <c r="Y61" s="50" t="str">
        <f>IF(COUNTA(B61:W61)&lt;=3,"",IF(B61&amp;C61&amp;D61="","",IF(F61&amp;G61="","OK",IF(ISERROR(VLOOKUP(MID(F61,2,2)&amp;LEFT(G61,4),ΚΩΔΙΚΟΙ!A:A,1,FALSE)),"ΣΦΑΛΜΑ: Έλλειψη αντιστοίχισης στηλών 5 και 6","OK"))))</f>
        <v/>
      </c>
      <c r="Z61" s="50" t="str">
        <f t="shared" si="3"/>
        <v/>
      </c>
      <c r="AA61" s="50" t="str">
        <f>IF(COUNTA(B61:W61)&lt;=3,"",IF(B61&amp;C61&amp;D61="","",IF(I61&amp;J61="","OK",IF(ISERROR(VLOOKUP(MID(I61,2,2)&amp;LEFT(J61,4),ΚΩΔΙΚΟΙ!A:A,1,FALSE)),"ΣΦΑΛΜΑ: Έλλειψη αντιστοίχισης στηλών 8 και 9","OK"))))</f>
        <v/>
      </c>
      <c r="AB61" s="50" t="str">
        <f t="shared" si="4"/>
        <v/>
      </c>
      <c r="AC61" s="50" t="str">
        <f t="shared" si="5"/>
        <v/>
      </c>
      <c r="AD61" s="50" t="str">
        <f t="shared" si="6"/>
        <v/>
      </c>
      <c r="AE61" s="50" t="str">
        <f t="shared" si="7"/>
        <v/>
      </c>
    </row>
    <row r="62" spans="1:33" s="20" customFormat="1" ht="62.25" customHeight="1" x14ac:dyDescent="0.25">
      <c r="A62" s="52" t="str">
        <f t="shared" si="8"/>
        <v/>
      </c>
      <c r="B62" s="53"/>
      <c r="C62" s="54"/>
      <c r="D62" s="54"/>
      <c r="E62" s="54"/>
      <c r="F62" s="54"/>
      <c r="G62" s="54"/>
      <c r="H62" s="55"/>
      <c r="I62" s="54"/>
      <c r="J62" s="54"/>
      <c r="K62" s="55"/>
      <c r="L62" s="55"/>
      <c r="M62" s="54"/>
      <c r="N62" s="56"/>
      <c r="O62" s="56"/>
      <c r="P62" s="55"/>
      <c r="Q62" s="55"/>
      <c r="R62" s="55"/>
      <c r="S62" s="55"/>
      <c r="T62" s="55"/>
      <c r="U62" s="56"/>
      <c r="V62" s="57"/>
      <c r="W62" s="58"/>
      <c r="X62" s="48"/>
      <c r="Y62" s="50" t="str">
        <f>IF(COUNTA(B62:W62)&lt;=3,"",IF(B62&amp;C62&amp;D62="","",IF(F62&amp;G62="","OK",IF(ISERROR(VLOOKUP(MID(F62,2,2)&amp;LEFT(G62,4),ΚΩΔΙΚΟΙ!A:A,1,FALSE)),"ΣΦΑΛΜΑ: Έλλειψη αντιστοίχισης στηλών 5 και 6","OK"))))</f>
        <v/>
      </c>
      <c r="Z62" s="50" t="str">
        <f t="shared" si="3"/>
        <v/>
      </c>
      <c r="AA62" s="50" t="str">
        <f>IF(COUNTA(B62:W62)&lt;=3,"",IF(B62&amp;C62&amp;D62="","",IF(I62&amp;J62="","OK",IF(ISERROR(VLOOKUP(MID(I62,2,2)&amp;LEFT(J62,4),ΚΩΔΙΚΟΙ!A:A,1,FALSE)),"ΣΦΑΛΜΑ: Έλλειψη αντιστοίχισης στηλών 8 και 9","OK"))))</f>
        <v/>
      </c>
      <c r="AB62" s="50" t="str">
        <f t="shared" si="4"/>
        <v/>
      </c>
      <c r="AC62" s="50" t="str">
        <f t="shared" si="5"/>
        <v/>
      </c>
      <c r="AD62" s="50" t="str">
        <f t="shared" si="6"/>
        <v/>
      </c>
      <c r="AE62" s="50" t="str">
        <f t="shared" si="7"/>
        <v/>
      </c>
      <c r="AG62"/>
    </row>
    <row r="63" spans="1:33" s="20" customFormat="1" ht="62.25" customHeight="1" x14ac:dyDescent="0.25">
      <c r="A63" s="32" t="str">
        <f t="shared" si="8"/>
        <v/>
      </c>
      <c r="B63" s="3"/>
      <c r="C63" s="12"/>
      <c r="D63" s="12"/>
      <c r="E63" s="12"/>
      <c r="F63" s="23"/>
      <c r="G63" s="23"/>
      <c r="H63" s="11"/>
      <c r="I63" s="23"/>
      <c r="J63" s="23"/>
      <c r="K63" s="11"/>
      <c r="L63" s="11"/>
      <c r="M63" s="12"/>
      <c r="N63" s="26"/>
      <c r="O63" s="26"/>
      <c r="P63" s="11"/>
      <c r="Q63" s="11"/>
      <c r="R63" s="11"/>
      <c r="S63" s="11"/>
      <c r="T63" s="11"/>
      <c r="U63" s="26"/>
      <c r="V63" s="22"/>
      <c r="W63" s="33"/>
      <c r="X63" s="48"/>
      <c r="Y63" s="50" t="str">
        <f>IF(COUNTA(B63:W63)&lt;=3,"",IF(B63&amp;C63&amp;D63="","",IF(F63&amp;G63="","OK",IF(ISERROR(VLOOKUP(MID(F63,2,2)&amp;LEFT(G63,4),ΚΩΔΙΚΟΙ!A:A,1,FALSE)),"ΣΦΑΛΜΑ: Έλλειψη αντιστοίχισης στηλών 5 και 6","OK"))))</f>
        <v/>
      </c>
      <c r="Z63" s="50" t="str">
        <f t="shared" si="3"/>
        <v/>
      </c>
      <c r="AA63" s="50" t="str">
        <f>IF(COUNTA(B63:W63)&lt;=3,"",IF(B63&amp;C63&amp;D63="","",IF(I63&amp;J63="","OK",IF(ISERROR(VLOOKUP(MID(I63,2,2)&amp;LEFT(J63,4),ΚΩΔΙΚΟΙ!A:A,1,FALSE)),"ΣΦΑΛΜΑ: Έλλειψη αντιστοίχισης στηλών 8 και 9","OK"))))</f>
        <v/>
      </c>
      <c r="AB63" s="50" t="str">
        <f t="shared" si="4"/>
        <v/>
      </c>
      <c r="AC63" s="50" t="str">
        <f t="shared" si="5"/>
        <v/>
      </c>
      <c r="AD63" s="50" t="str">
        <f t="shared" si="6"/>
        <v/>
      </c>
      <c r="AE63" s="50" t="str">
        <f t="shared" si="7"/>
        <v/>
      </c>
      <c r="AG63"/>
    </row>
    <row r="64" spans="1:33" ht="62.25" customHeight="1" x14ac:dyDescent="0.25">
      <c r="A64" s="52" t="str">
        <f t="shared" si="8"/>
        <v/>
      </c>
      <c r="B64" s="53"/>
      <c r="C64" s="54"/>
      <c r="D64" s="54"/>
      <c r="E64" s="54"/>
      <c r="F64" s="54"/>
      <c r="G64" s="54"/>
      <c r="H64" s="55"/>
      <c r="I64" s="54"/>
      <c r="J64" s="54"/>
      <c r="K64" s="55"/>
      <c r="L64" s="55"/>
      <c r="M64" s="54"/>
      <c r="N64" s="56"/>
      <c r="O64" s="56"/>
      <c r="P64" s="55"/>
      <c r="Q64" s="55"/>
      <c r="R64" s="55"/>
      <c r="S64" s="55"/>
      <c r="T64" s="55"/>
      <c r="U64" s="56"/>
      <c r="V64" s="57"/>
      <c r="W64" s="58"/>
      <c r="X64" s="48"/>
      <c r="Y64" s="50" t="str">
        <f>IF(COUNTA(B64:W64)&lt;=3,"",IF(B64&amp;C64&amp;D64="","",IF(F64&amp;G64="","OK",IF(ISERROR(VLOOKUP(MID(F64,2,2)&amp;LEFT(G64,4),ΚΩΔΙΚΟΙ!A:A,1,FALSE)),"ΣΦΑΛΜΑ: Έλλειψη αντιστοίχισης στηλών 5 και 6","OK"))))</f>
        <v/>
      </c>
      <c r="Z64" s="50" t="str">
        <f t="shared" si="3"/>
        <v/>
      </c>
      <c r="AA64" s="50" t="str">
        <f>IF(COUNTA(B64:W64)&lt;=3,"",IF(B64&amp;C64&amp;D64="","",IF(I64&amp;J64="","OK",IF(ISERROR(VLOOKUP(MID(I64,2,2)&amp;LEFT(J64,4),ΚΩΔΙΚΟΙ!A:A,1,FALSE)),"ΣΦΑΛΜΑ: Έλλειψη αντιστοίχισης στηλών 8 και 9","OK"))))</f>
        <v/>
      </c>
      <c r="AB64" s="50" t="str">
        <f t="shared" si="4"/>
        <v/>
      </c>
      <c r="AC64" s="50" t="str">
        <f t="shared" si="5"/>
        <v/>
      </c>
      <c r="AD64" s="50" t="str">
        <f t="shared" si="6"/>
        <v/>
      </c>
      <c r="AE64" s="50" t="str">
        <f t="shared" si="7"/>
        <v/>
      </c>
    </row>
    <row r="65" spans="1:33" ht="62.25" customHeight="1" x14ac:dyDescent="0.25">
      <c r="A65" s="32" t="str">
        <f t="shared" si="8"/>
        <v/>
      </c>
      <c r="B65" s="3"/>
      <c r="C65" s="12"/>
      <c r="D65" s="12"/>
      <c r="E65" s="12"/>
      <c r="F65" s="23"/>
      <c r="G65" s="23"/>
      <c r="H65" s="11"/>
      <c r="I65" s="23"/>
      <c r="J65" s="12"/>
      <c r="K65" s="11"/>
      <c r="L65" s="11"/>
      <c r="M65" s="12"/>
      <c r="N65" s="26"/>
      <c r="O65" s="26"/>
      <c r="P65" s="11"/>
      <c r="Q65" s="11"/>
      <c r="R65" s="11"/>
      <c r="S65" s="11"/>
      <c r="T65" s="11"/>
      <c r="U65" s="26"/>
      <c r="V65" s="22"/>
      <c r="W65" s="33"/>
      <c r="X65" s="48"/>
      <c r="Y65" s="50" t="str">
        <f>IF(COUNTA(B65:W65)&lt;=3,"",IF(B65&amp;C65&amp;D65="","",IF(F65&amp;G65="","OK",IF(ISERROR(VLOOKUP(MID(F65,2,2)&amp;LEFT(G65,4),ΚΩΔΙΚΟΙ!A:A,1,FALSE)),"ΣΦΑΛΜΑ: Έλλειψη αντιστοίχισης στηλών 5 και 6","OK"))))</f>
        <v/>
      </c>
      <c r="Z65" s="50" t="str">
        <f t="shared" si="3"/>
        <v/>
      </c>
      <c r="AA65" s="50" t="str">
        <f>IF(COUNTA(B65:W65)&lt;=3,"",IF(B65&amp;C65&amp;D65="","",IF(I65&amp;J65="","OK",IF(ISERROR(VLOOKUP(MID(I65,2,2)&amp;LEFT(J65,4),ΚΩΔΙΚΟΙ!A:A,1,FALSE)),"ΣΦΑΛΜΑ: Έλλειψη αντιστοίχισης στηλών 8 και 9","OK"))))</f>
        <v/>
      </c>
      <c r="AB65" s="50" t="str">
        <f t="shared" si="4"/>
        <v/>
      </c>
      <c r="AC65" s="50" t="str">
        <f t="shared" si="5"/>
        <v/>
      </c>
      <c r="AD65" s="50" t="str">
        <f t="shared" si="6"/>
        <v/>
      </c>
      <c r="AE65" s="50" t="str">
        <f t="shared" si="7"/>
        <v/>
      </c>
    </row>
    <row r="66" spans="1:33" ht="62.25" customHeight="1" x14ac:dyDescent="0.25">
      <c r="A66" s="52" t="str">
        <f t="shared" si="8"/>
        <v/>
      </c>
      <c r="B66" s="53"/>
      <c r="C66" s="54"/>
      <c r="D66" s="54"/>
      <c r="E66" s="54"/>
      <c r="F66" s="54"/>
      <c r="G66" s="54"/>
      <c r="H66" s="55"/>
      <c r="I66" s="54"/>
      <c r="J66" s="54"/>
      <c r="K66" s="55"/>
      <c r="L66" s="55"/>
      <c r="M66" s="54"/>
      <c r="N66" s="56"/>
      <c r="O66" s="56"/>
      <c r="P66" s="55"/>
      <c r="Q66" s="55"/>
      <c r="R66" s="55"/>
      <c r="S66" s="55"/>
      <c r="T66" s="55"/>
      <c r="U66" s="56"/>
      <c r="V66" s="57"/>
      <c r="W66" s="58"/>
      <c r="X66" s="49"/>
      <c r="Y66" s="50" t="str">
        <f>IF(COUNTA(B66:W66)&lt;=3,"",IF(B66&amp;C66&amp;D66="","",IF(F66&amp;G66="","OK",IF(ISERROR(VLOOKUP(MID(F66,2,2)&amp;LEFT(G66,4),ΚΩΔΙΚΟΙ!A:A,1,FALSE)),"ΣΦΑΛΜΑ: Έλλειψη αντιστοίχισης στηλών 5 και 6","OK"))))</f>
        <v/>
      </c>
      <c r="Z66" s="50" t="str">
        <f t="shared" si="3"/>
        <v/>
      </c>
      <c r="AA66" s="50" t="str">
        <f>IF(COUNTA(B66:W66)&lt;=3,"",IF(B66&amp;C66&amp;D66="","",IF(I66&amp;J66="","OK",IF(ISERROR(VLOOKUP(MID(I66,2,2)&amp;LEFT(J66,4),ΚΩΔΙΚΟΙ!A:A,1,FALSE)),"ΣΦΑΛΜΑ: Έλλειψη αντιστοίχισης στηλών 8 και 9","OK"))))</f>
        <v/>
      </c>
      <c r="AB66" s="50" t="str">
        <f t="shared" si="4"/>
        <v/>
      </c>
      <c r="AC66" s="50" t="str">
        <f t="shared" si="5"/>
        <v/>
      </c>
      <c r="AD66" s="50" t="str">
        <f t="shared" si="6"/>
        <v/>
      </c>
      <c r="AE66" s="50" t="str">
        <f t="shared" si="7"/>
        <v/>
      </c>
    </row>
    <row r="67" spans="1:33" ht="62.25" customHeight="1" x14ac:dyDescent="0.25">
      <c r="A67" s="32" t="str">
        <f t="shared" si="8"/>
        <v/>
      </c>
      <c r="B67" s="3"/>
      <c r="C67" s="12"/>
      <c r="D67" s="12"/>
      <c r="E67" s="12"/>
      <c r="F67" s="23"/>
      <c r="G67" s="23"/>
      <c r="H67" s="11"/>
      <c r="I67" s="23"/>
      <c r="J67" s="12"/>
      <c r="K67" s="11"/>
      <c r="L67" s="11"/>
      <c r="M67" s="12"/>
      <c r="N67" s="26"/>
      <c r="O67" s="26"/>
      <c r="P67" s="11"/>
      <c r="Q67" s="11"/>
      <c r="R67" s="11"/>
      <c r="S67" s="11"/>
      <c r="T67" s="11"/>
      <c r="U67" s="26"/>
      <c r="V67" s="22"/>
      <c r="W67" s="33"/>
      <c r="X67" s="48"/>
      <c r="Y67" s="50" t="str">
        <f>IF(COUNTA(B67:W67)&lt;=3,"",IF(B67&amp;C67&amp;D67="","",IF(F67&amp;G67="","OK",IF(ISERROR(VLOOKUP(MID(F67,2,2)&amp;LEFT(G67,4),ΚΩΔΙΚΟΙ!A:A,1,FALSE)),"ΣΦΑΛΜΑ: Έλλειψη αντιστοίχισης στηλών 5 και 6","OK"))))</f>
        <v/>
      </c>
      <c r="Z67" s="50" t="str">
        <f t="shared" ref="Z67:Z130" si="9">IF(COUNTA(B67:W67)&lt;=3,"",IF(B67&amp;C67&amp;D67="","",IF(F67&amp;G67&amp;H67="","OK",IF(AND(F67&lt;&gt;"",G67&lt;&gt;"",H67&gt;0),"OK",IF(AND(F67&amp;G67&lt;&gt;"",H67=0),"ΣΦΑΛΜΑ: Εκκρεμεί η συμπλήρωση του ποσού χρηματοδότησης",IF(AND(F67&amp;G67="",H67&gt;0),"ΣΦΑΛΜΑ: Έχει συμπληρωθεί ποσό χρηματοδότησης χωρίς συμπλήρωση των στηλών 5 ή / και 6"))))))</f>
        <v/>
      </c>
      <c r="AA67" s="50" t="str">
        <f>IF(COUNTA(B67:W67)&lt;=3,"",IF(B67&amp;C67&amp;D67="","",IF(I67&amp;J67="","OK",IF(ISERROR(VLOOKUP(MID(I67,2,2)&amp;LEFT(J67,4),ΚΩΔΙΚΟΙ!A:A,1,FALSE)),"ΣΦΑΛΜΑ: Έλλειψη αντιστοίχισης στηλών 8 και 9","OK"))))</f>
        <v/>
      </c>
      <c r="AB67" s="50" t="str">
        <f t="shared" ref="AB67:AB130" si="10">IF(COUNTA(B67:W67)&lt;=3,"",IF(B67&amp;C67&amp;D67="","",IF(I67&amp;J67&amp;K67="","OK",IF(AND(I67&lt;&gt;"",J67&lt;&gt;"",K67&gt;0),"OK",IF(AND(I67&amp;J67&lt;&gt;"",K67=0),"ΣΦΑΛΜΑ: Εκκρεμεί η συμπλήρωση του ποσού χρηματοδότησης",IF(AND(I67&amp;J67="",K67&gt;0),"ΣΦΑΛΜΑ: Έχει συμπληρωθεί ποσό χρηματοδότησης χωρίς συμπλήρωση των στηλών 5 ή / και 6"))))))</f>
        <v/>
      </c>
      <c r="AC67" s="50" t="str">
        <f t="shared" ref="AC67:AC130" si="11">IF(COUNTA(B67:W67)&lt;=3,"",IF(B67&amp;C67&amp;D67="","",IF(F67="05. ΕΡΓΟ ΑΥΤΕΠΙΣΤΑΣΙΑΣ","OK",IF(AND(OR(LEFT($M67,2)="04",LEFT($M67,2)="05",LEFT($M67,2)="06"),N67=""),"ΣΦΑΛΜΑ: Εκκρεμεί η συμπλήρωση ημερομηνίας στη στήλη 13","OK"))))</f>
        <v/>
      </c>
      <c r="AD67" s="50" t="str">
        <f t="shared" ref="AD67:AD130" si="12">IF(COUNTA(B67:W67)&lt;=3,"",IF(B67&amp;C67&amp;D67="","",IF(F67="05. ΕΡΓΟ ΑΥΤΕΠΙΣΤΑΣΙΑΣ","OK",IF(AND(OR(LEFT($M67,2)="05",LEFT($M67,2)="06"),O67=""),"ΣΦΑΛΜΑ: Εκκρεμεί η συμπλήρωση ημερομηνίας στη στήλη 14","OK"))))</f>
        <v/>
      </c>
      <c r="AE67" s="50" t="str">
        <f t="shared" ref="AE67:AE130" si="13">IF(COUNTA(B67:W67)&lt;=3,"",IF(B67&amp;C67&amp;D67="","",IF(AND(OR(LEFT($M67,2)="05",LEFT($M67,2)="06"),P67="")," ΣΦΑΛΜΑ: Εκκρεμεί η συμπλήρωση ημερομηνίας στη στήλη 15","OK")))</f>
        <v/>
      </c>
    </row>
    <row r="68" spans="1:33" s="20" customFormat="1" ht="62.25" customHeight="1" x14ac:dyDescent="0.25">
      <c r="A68" s="52" t="str">
        <f t="shared" ref="A68:A131" si="14">+IF(C68="","",A67+1)</f>
        <v/>
      </c>
      <c r="B68" s="53"/>
      <c r="C68" s="54"/>
      <c r="D68" s="54"/>
      <c r="E68" s="54"/>
      <c r="F68" s="54"/>
      <c r="G68" s="54"/>
      <c r="H68" s="55"/>
      <c r="I68" s="54"/>
      <c r="J68" s="54"/>
      <c r="K68" s="55"/>
      <c r="L68" s="55"/>
      <c r="M68" s="54"/>
      <c r="N68" s="56"/>
      <c r="O68" s="56"/>
      <c r="P68" s="55"/>
      <c r="Q68" s="55"/>
      <c r="R68" s="55"/>
      <c r="S68" s="55"/>
      <c r="T68" s="55"/>
      <c r="U68" s="56"/>
      <c r="V68" s="57"/>
      <c r="W68" s="58"/>
      <c r="X68" s="48"/>
      <c r="Y68" s="50" t="str">
        <f>IF(COUNTA(B68:W68)&lt;=3,"",IF(B68&amp;C68&amp;D68="","",IF(F68&amp;G68="","OK",IF(ISERROR(VLOOKUP(MID(F68,2,2)&amp;LEFT(G68,4),ΚΩΔΙΚΟΙ!A:A,1,FALSE)),"ΣΦΑΛΜΑ: Έλλειψη αντιστοίχισης στηλών 5 και 6","OK"))))</f>
        <v/>
      </c>
      <c r="Z68" s="50" t="str">
        <f t="shared" si="9"/>
        <v/>
      </c>
      <c r="AA68" s="50" t="str">
        <f>IF(COUNTA(B68:W68)&lt;=3,"",IF(B68&amp;C68&amp;D68="","",IF(I68&amp;J68="","OK",IF(ISERROR(VLOOKUP(MID(I68,2,2)&amp;LEFT(J68,4),ΚΩΔΙΚΟΙ!A:A,1,FALSE)),"ΣΦΑΛΜΑ: Έλλειψη αντιστοίχισης στηλών 8 και 9","OK"))))</f>
        <v/>
      </c>
      <c r="AB68" s="50" t="str">
        <f t="shared" si="10"/>
        <v/>
      </c>
      <c r="AC68" s="50" t="str">
        <f t="shared" si="11"/>
        <v/>
      </c>
      <c r="AD68" s="50" t="str">
        <f t="shared" si="12"/>
        <v/>
      </c>
      <c r="AE68" s="50" t="str">
        <f t="shared" si="13"/>
        <v/>
      </c>
      <c r="AG68"/>
    </row>
    <row r="69" spans="1:33" s="20" customFormat="1" ht="62.25" customHeight="1" x14ac:dyDescent="0.25">
      <c r="A69" s="32" t="str">
        <f t="shared" si="14"/>
        <v/>
      </c>
      <c r="B69" s="3"/>
      <c r="C69" s="12"/>
      <c r="D69" s="12"/>
      <c r="E69" s="12"/>
      <c r="F69" s="23"/>
      <c r="G69" s="23"/>
      <c r="H69" s="11"/>
      <c r="I69" s="23"/>
      <c r="J69" s="23"/>
      <c r="K69" s="11"/>
      <c r="L69" s="11"/>
      <c r="M69" s="12"/>
      <c r="N69" s="26"/>
      <c r="O69" s="26"/>
      <c r="P69" s="11"/>
      <c r="Q69" s="11"/>
      <c r="R69" s="11"/>
      <c r="S69" s="11"/>
      <c r="T69" s="11"/>
      <c r="U69" s="26"/>
      <c r="V69" s="22"/>
      <c r="W69" s="33"/>
      <c r="X69" s="48"/>
      <c r="Y69" s="50" t="str">
        <f>IF(COUNTA(B69:W69)&lt;=3,"",IF(B69&amp;C69&amp;D69="","",IF(F69&amp;G69="","OK",IF(ISERROR(VLOOKUP(MID(F69,2,2)&amp;LEFT(G69,4),ΚΩΔΙΚΟΙ!A:A,1,FALSE)),"ΣΦΑΛΜΑ: Έλλειψη αντιστοίχισης στηλών 5 και 6","OK"))))</f>
        <v/>
      </c>
      <c r="Z69" s="50" t="str">
        <f t="shared" si="9"/>
        <v/>
      </c>
      <c r="AA69" s="50" t="str">
        <f>IF(COUNTA(B69:W69)&lt;=3,"",IF(B69&amp;C69&amp;D69="","",IF(I69&amp;J69="","OK",IF(ISERROR(VLOOKUP(MID(I69,2,2)&amp;LEFT(J69,4),ΚΩΔΙΚΟΙ!A:A,1,FALSE)),"ΣΦΑΛΜΑ: Έλλειψη αντιστοίχισης στηλών 8 και 9","OK"))))</f>
        <v/>
      </c>
      <c r="AB69" s="50" t="str">
        <f t="shared" si="10"/>
        <v/>
      </c>
      <c r="AC69" s="50" t="str">
        <f t="shared" si="11"/>
        <v/>
      </c>
      <c r="AD69" s="50" t="str">
        <f t="shared" si="12"/>
        <v/>
      </c>
      <c r="AE69" s="50" t="str">
        <f t="shared" si="13"/>
        <v/>
      </c>
      <c r="AG69"/>
    </row>
    <row r="70" spans="1:33" ht="62.25" customHeight="1" x14ac:dyDescent="0.25">
      <c r="A70" s="52" t="str">
        <f t="shared" si="14"/>
        <v/>
      </c>
      <c r="B70" s="53"/>
      <c r="C70" s="54"/>
      <c r="D70" s="54"/>
      <c r="E70" s="54"/>
      <c r="F70" s="54"/>
      <c r="G70" s="54"/>
      <c r="H70" s="55"/>
      <c r="I70" s="54"/>
      <c r="J70" s="54"/>
      <c r="K70" s="55"/>
      <c r="L70" s="55"/>
      <c r="M70" s="54"/>
      <c r="N70" s="56"/>
      <c r="O70" s="56"/>
      <c r="P70" s="55"/>
      <c r="Q70" s="55"/>
      <c r="R70" s="55"/>
      <c r="S70" s="55"/>
      <c r="T70" s="55"/>
      <c r="U70" s="56"/>
      <c r="V70" s="57"/>
      <c r="W70" s="58"/>
      <c r="X70" s="48"/>
      <c r="Y70" s="50" t="str">
        <f>IF(COUNTA(B70:W70)&lt;=3,"",IF(B70&amp;C70&amp;D70="","",IF(F70&amp;G70="","OK",IF(ISERROR(VLOOKUP(MID(F70,2,2)&amp;LEFT(G70,4),ΚΩΔΙΚΟΙ!A:A,1,FALSE)),"ΣΦΑΛΜΑ: Έλλειψη αντιστοίχισης στηλών 5 και 6","OK"))))</f>
        <v/>
      </c>
      <c r="Z70" s="50" t="str">
        <f t="shared" si="9"/>
        <v/>
      </c>
      <c r="AA70" s="50" t="str">
        <f>IF(COUNTA(B70:W70)&lt;=3,"",IF(B70&amp;C70&amp;D70="","",IF(I70&amp;J70="","OK",IF(ISERROR(VLOOKUP(MID(I70,2,2)&amp;LEFT(J70,4),ΚΩΔΙΚΟΙ!A:A,1,FALSE)),"ΣΦΑΛΜΑ: Έλλειψη αντιστοίχισης στηλών 8 και 9","OK"))))</f>
        <v/>
      </c>
      <c r="AB70" s="50" t="str">
        <f t="shared" si="10"/>
        <v/>
      </c>
      <c r="AC70" s="50" t="str">
        <f t="shared" si="11"/>
        <v/>
      </c>
      <c r="AD70" s="50" t="str">
        <f t="shared" si="12"/>
        <v/>
      </c>
      <c r="AE70" s="50" t="str">
        <f t="shared" si="13"/>
        <v/>
      </c>
    </row>
    <row r="71" spans="1:33" ht="62.25" customHeight="1" x14ac:dyDescent="0.25">
      <c r="A71" s="32" t="str">
        <f t="shared" si="14"/>
        <v/>
      </c>
      <c r="B71" s="3"/>
      <c r="C71" s="12"/>
      <c r="D71" s="12"/>
      <c r="E71" s="12"/>
      <c r="F71" s="23"/>
      <c r="G71" s="23"/>
      <c r="H71" s="11"/>
      <c r="I71" s="23"/>
      <c r="J71" s="12"/>
      <c r="K71" s="11"/>
      <c r="L71" s="11"/>
      <c r="M71" s="12"/>
      <c r="N71" s="26"/>
      <c r="O71" s="26"/>
      <c r="P71" s="11"/>
      <c r="Q71" s="11"/>
      <c r="R71" s="11"/>
      <c r="S71" s="11"/>
      <c r="T71" s="11"/>
      <c r="U71" s="26"/>
      <c r="V71" s="22"/>
      <c r="W71" s="33"/>
      <c r="X71" s="48"/>
      <c r="Y71" s="50" t="str">
        <f>IF(COUNTA(B71:W71)&lt;=3,"",IF(B71&amp;C71&amp;D71="","",IF(F71&amp;G71="","OK",IF(ISERROR(VLOOKUP(MID(F71,2,2)&amp;LEFT(G71,4),ΚΩΔΙΚΟΙ!A:A,1,FALSE)),"ΣΦΑΛΜΑ: Έλλειψη αντιστοίχισης στηλών 5 και 6","OK"))))</f>
        <v/>
      </c>
      <c r="Z71" s="50" t="str">
        <f t="shared" si="9"/>
        <v/>
      </c>
      <c r="AA71" s="50" t="str">
        <f>IF(COUNTA(B71:W71)&lt;=3,"",IF(B71&amp;C71&amp;D71="","",IF(I71&amp;J71="","OK",IF(ISERROR(VLOOKUP(MID(I71,2,2)&amp;LEFT(J71,4),ΚΩΔΙΚΟΙ!A:A,1,FALSE)),"ΣΦΑΛΜΑ: Έλλειψη αντιστοίχισης στηλών 8 και 9","OK"))))</f>
        <v/>
      </c>
      <c r="AB71" s="50" t="str">
        <f t="shared" si="10"/>
        <v/>
      </c>
      <c r="AC71" s="50" t="str">
        <f t="shared" si="11"/>
        <v/>
      </c>
      <c r="AD71" s="50" t="str">
        <f t="shared" si="12"/>
        <v/>
      </c>
      <c r="AE71" s="50" t="str">
        <f t="shared" si="13"/>
        <v/>
      </c>
    </row>
    <row r="72" spans="1:33" ht="62.25" customHeight="1" x14ac:dyDescent="0.25">
      <c r="A72" s="52" t="str">
        <f t="shared" si="14"/>
        <v/>
      </c>
      <c r="B72" s="53"/>
      <c r="C72" s="54"/>
      <c r="D72" s="54"/>
      <c r="E72" s="54"/>
      <c r="F72" s="54"/>
      <c r="G72" s="54"/>
      <c r="H72" s="55"/>
      <c r="I72" s="54"/>
      <c r="J72" s="54"/>
      <c r="K72" s="55"/>
      <c r="L72" s="55"/>
      <c r="M72" s="54"/>
      <c r="N72" s="56"/>
      <c r="O72" s="56"/>
      <c r="P72" s="55"/>
      <c r="Q72" s="55"/>
      <c r="R72" s="55"/>
      <c r="S72" s="55"/>
      <c r="T72" s="55"/>
      <c r="U72" s="56"/>
      <c r="V72" s="57"/>
      <c r="W72" s="58"/>
      <c r="X72" s="49"/>
      <c r="Y72" s="50" t="str">
        <f>IF(COUNTA(B72:W72)&lt;=3,"",IF(B72&amp;C72&amp;D72="","",IF(F72&amp;G72="","OK",IF(ISERROR(VLOOKUP(MID(F72,2,2)&amp;LEFT(G72,4),ΚΩΔΙΚΟΙ!A:A,1,FALSE)),"ΣΦΑΛΜΑ: Έλλειψη αντιστοίχισης στηλών 5 και 6","OK"))))</f>
        <v/>
      </c>
      <c r="Z72" s="50" t="str">
        <f t="shared" si="9"/>
        <v/>
      </c>
      <c r="AA72" s="50" t="str">
        <f>IF(COUNTA(B72:W72)&lt;=3,"",IF(B72&amp;C72&amp;D72="","",IF(I72&amp;J72="","OK",IF(ISERROR(VLOOKUP(MID(I72,2,2)&amp;LEFT(J72,4),ΚΩΔΙΚΟΙ!A:A,1,FALSE)),"ΣΦΑΛΜΑ: Έλλειψη αντιστοίχισης στηλών 8 και 9","OK"))))</f>
        <v/>
      </c>
      <c r="AB72" s="50" t="str">
        <f t="shared" si="10"/>
        <v/>
      </c>
      <c r="AC72" s="50" t="str">
        <f t="shared" si="11"/>
        <v/>
      </c>
      <c r="AD72" s="50" t="str">
        <f t="shared" si="12"/>
        <v/>
      </c>
      <c r="AE72" s="50" t="str">
        <f t="shared" si="13"/>
        <v/>
      </c>
    </row>
    <row r="73" spans="1:33" ht="62.25" customHeight="1" x14ac:dyDescent="0.25">
      <c r="A73" s="32" t="str">
        <f t="shared" si="14"/>
        <v/>
      </c>
      <c r="B73" s="3"/>
      <c r="C73" s="12"/>
      <c r="D73" s="12"/>
      <c r="E73" s="12"/>
      <c r="F73" s="23"/>
      <c r="G73" s="23"/>
      <c r="H73" s="11"/>
      <c r="I73" s="23"/>
      <c r="J73" s="12"/>
      <c r="K73" s="11"/>
      <c r="L73" s="11"/>
      <c r="M73" s="12"/>
      <c r="N73" s="26"/>
      <c r="O73" s="26"/>
      <c r="P73" s="11"/>
      <c r="Q73" s="11"/>
      <c r="R73" s="11"/>
      <c r="S73" s="11"/>
      <c r="T73" s="11"/>
      <c r="U73" s="26"/>
      <c r="V73" s="22"/>
      <c r="W73" s="33"/>
      <c r="X73" s="48"/>
      <c r="Y73" s="50" t="str">
        <f>IF(COUNTA(B73:W73)&lt;=3,"",IF(B73&amp;C73&amp;D73="","",IF(F73&amp;G73="","OK",IF(ISERROR(VLOOKUP(MID(F73,2,2)&amp;LEFT(G73,4),ΚΩΔΙΚΟΙ!A:A,1,FALSE)),"ΣΦΑΛΜΑ: Έλλειψη αντιστοίχισης στηλών 5 και 6","OK"))))</f>
        <v/>
      </c>
      <c r="Z73" s="50" t="str">
        <f t="shared" si="9"/>
        <v/>
      </c>
      <c r="AA73" s="50" t="str">
        <f>IF(COUNTA(B73:W73)&lt;=3,"",IF(B73&amp;C73&amp;D73="","",IF(I73&amp;J73="","OK",IF(ISERROR(VLOOKUP(MID(I73,2,2)&amp;LEFT(J73,4),ΚΩΔΙΚΟΙ!A:A,1,FALSE)),"ΣΦΑΛΜΑ: Έλλειψη αντιστοίχισης στηλών 8 και 9","OK"))))</f>
        <v/>
      </c>
      <c r="AB73" s="50" t="str">
        <f t="shared" si="10"/>
        <v/>
      </c>
      <c r="AC73" s="50" t="str">
        <f t="shared" si="11"/>
        <v/>
      </c>
      <c r="AD73" s="50" t="str">
        <f t="shared" si="12"/>
        <v/>
      </c>
      <c r="AE73" s="50" t="str">
        <f t="shared" si="13"/>
        <v/>
      </c>
    </row>
    <row r="74" spans="1:33" s="20" customFormat="1" ht="62.25" customHeight="1" x14ac:dyDescent="0.25">
      <c r="A74" s="52" t="str">
        <f t="shared" si="14"/>
        <v/>
      </c>
      <c r="B74" s="53"/>
      <c r="C74" s="54"/>
      <c r="D74" s="54"/>
      <c r="E74" s="54"/>
      <c r="F74" s="54"/>
      <c r="G74" s="54"/>
      <c r="H74" s="55"/>
      <c r="I74" s="54"/>
      <c r="J74" s="54"/>
      <c r="K74" s="55"/>
      <c r="L74" s="55"/>
      <c r="M74" s="54"/>
      <c r="N74" s="56"/>
      <c r="O74" s="56"/>
      <c r="P74" s="55"/>
      <c r="Q74" s="55"/>
      <c r="R74" s="55"/>
      <c r="S74" s="55"/>
      <c r="T74" s="55"/>
      <c r="U74" s="56"/>
      <c r="V74" s="57"/>
      <c r="W74" s="58"/>
      <c r="X74" s="48"/>
      <c r="Y74" s="50" t="str">
        <f>IF(COUNTA(B74:W74)&lt;=3,"",IF(B74&amp;C74&amp;D74="","",IF(F74&amp;G74="","OK",IF(ISERROR(VLOOKUP(MID(F74,2,2)&amp;LEFT(G74,4),ΚΩΔΙΚΟΙ!A:A,1,FALSE)),"ΣΦΑΛΜΑ: Έλλειψη αντιστοίχισης στηλών 5 και 6","OK"))))</f>
        <v/>
      </c>
      <c r="Z74" s="50" t="str">
        <f t="shared" si="9"/>
        <v/>
      </c>
      <c r="AA74" s="50" t="str">
        <f>IF(COUNTA(B74:W74)&lt;=3,"",IF(B74&amp;C74&amp;D74="","",IF(I74&amp;J74="","OK",IF(ISERROR(VLOOKUP(MID(I74,2,2)&amp;LEFT(J74,4),ΚΩΔΙΚΟΙ!A:A,1,FALSE)),"ΣΦΑΛΜΑ: Έλλειψη αντιστοίχισης στηλών 8 και 9","OK"))))</f>
        <v/>
      </c>
      <c r="AB74" s="50" t="str">
        <f t="shared" si="10"/>
        <v/>
      </c>
      <c r="AC74" s="50" t="str">
        <f t="shared" si="11"/>
        <v/>
      </c>
      <c r="AD74" s="50" t="str">
        <f t="shared" si="12"/>
        <v/>
      </c>
      <c r="AE74" s="50" t="str">
        <f t="shared" si="13"/>
        <v/>
      </c>
      <c r="AG74"/>
    </row>
    <row r="75" spans="1:33" s="20" customFormat="1" ht="62.25" customHeight="1" x14ac:dyDescent="0.25">
      <c r="A75" s="32" t="str">
        <f t="shared" si="14"/>
        <v/>
      </c>
      <c r="B75" s="3"/>
      <c r="C75" s="12"/>
      <c r="D75" s="12"/>
      <c r="E75" s="12"/>
      <c r="F75" s="23"/>
      <c r="G75" s="23"/>
      <c r="H75" s="11"/>
      <c r="I75" s="23"/>
      <c r="J75" s="23"/>
      <c r="K75" s="11"/>
      <c r="L75" s="11"/>
      <c r="M75" s="12"/>
      <c r="N75" s="26"/>
      <c r="O75" s="26"/>
      <c r="P75" s="11"/>
      <c r="Q75" s="11"/>
      <c r="R75" s="11"/>
      <c r="S75" s="11"/>
      <c r="T75" s="11"/>
      <c r="U75" s="26"/>
      <c r="V75" s="22"/>
      <c r="W75" s="33"/>
      <c r="X75" s="48"/>
      <c r="Y75" s="50" t="str">
        <f>IF(COUNTA(B75:W75)&lt;=3,"",IF(B75&amp;C75&amp;D75="","",IF(F75&amp;G75="","OK",IF(ISERROR(VLOOKUP(MID(F75,2,2)&amp;LEFT(G75,4),ΚΩΔΙΚΟΙ!A:A,1,FALSE)),"ΣΦΑΛΜΑ: Έλλειψη αντιστοίχισης στηλών 5 και 6","OK"))))</f>
        <v/>
      </c>
      <c r="Z75" s="50" t="str">
        <f t="shared" si="9"/>
        <v/>
      </c>
      <c r="AA75" s="50" t="str">
        <f>IF(COUNTA(B75:W75)&lt;=3,"",IF(B75&amp;C75&amp;D75="","",IF(I75&amp;J75="","OK",IF(ISERROR(VLOOKUP(MID(I75,2,2)&amp;LEFT(J75,4),ΚΩΔΙΚΟΙ!A:A,1,FALSE)),"ΣΦΑΛΜΑ: Έλλειψη αντιστοίχισης στηλών 8 και 9","OK"))))</f>
        <v/>
      </c>
      <c r="AB75" s="50" t="str">
        <f t="shared" si="10"/>
        <v/>
      </c>
      <c r="AC75" s="50" t="str">
        <f t="shared" si="11"/>
        <v/>
      </c>
      <c r="AD75" s="50" t="str">
        <f t="shared" si="12"/>
        <v/>
      </c>
      <c r="AE75" s="50" t="str">
        <f t="shared" si="13"/>
        <v/>
      </c>
      <c r="AG75"/>
    </row>
    <row r="76" spans="1:33" ht="62.25" customHeight="1" x14ac:dyDescent="0.25">
      <c r="A76" s="52" t="str">
        <f t="shared" si="14"/>
        <v/>
      </c>
      <c r="B76" s="53"/>
      <c r="C76" s="54"/>
      <c r="D76" s="54"/>
      <c r="E76" s="54"/>
      <c r="F76" s="54"/>
      <c r="G76" s="54"/>
      <c r="H76" s="55"/>
      <c r="I76" s="54"/>
      <c r="J76" s="54"/>
      <c r="K76" s="55"/>
      <c r="L76" s="55"/>
      <c r="M76" s="54"/>
      <c r="N76" s="56"/>
      <c r="O76" s="56"/>
      <c r="P76" s="55"/>
      <c r="Q76" s="55"/>
      <c r="R76" s="55"/>
      <c r="S76" s="55"/>
      <c r="T76" s="55"/>
      <c r="U76" s="56"/>
      <c r="V76" s="57"/>
      <c r="W76" s="58"/>
      <c r="X76" s="48"/>
      <c r="Y76" s="50" t="str">
        <f>IF(COUNTA(B76:W76)&lt;=3,"",IF(B76&amp;C76&amp;D76="","",IF(F76&amp;G76="","OK",IF(ISERROR(VLOOKUP(MID(F76,2,2)&amp;LEFT(G76,4),ΚΩΔΙΚΟΙ!A:A,1,FALSE)),"ΣΦΑΛΜΑ: Έλλειψη αντιστοίχισης στηλών 5 και 6","OK"))))</f>
        <v/>
      </c>
      <c r="Z76" s="50" t="str">
        <f t="shared" si="9"/>
        <v/>
      </c>
      <c r="AA76" s="50" t="str">
        <f>IF(COUNTA(B76:W76)&lt;=3,"",IF(B76&amp;C76&amp;D76="","",IF(I76&amp;J76="","OK",IF(ISERROR(VLOOKUP(MID(I76,2,2)&amp;LEFT(J76,4),ΚΩΔΙΚΟΙ!A:A,1,FALSE)),"ΣΦΑΛΜΑ: Έλλειψη αντιστοίχισης στηλών 8 και 9","OK"))))</f>
        <v/>
      </c>
      <c r="AB76" s="50" t="str">
        <f t="shared" si="10"/>
        <v/>
      </c>
      <c r="AC76" s="50" t="str">
        <f t="shared" si="11"/>
        <v/>
      </c>
      <c r="AD76" s="50" t="str">
        <f t="shared" si="12"/>
        <v/>
      </c>
      <c r="AE76" s="50" t="str">
        <f t="shared" si="13"/>
        <v/>
      </c>
    </row>
    <row r="77" spans="1:33" ht="62.25" customHeight="1" x14ac:dyDescent="0.25">
      <c r="A77" s="32" t="str">
        <f t="shared" si="14"/>
        <v/>
      </c>
      <c r="B77" s="3"/>
      <c r="C77" s="12"/>
      <c r="D77" s="12"/>
      <c r="E77" s="12"/>
      <c r="F77" s="23"/>
      <c r="G77" s="23"/>
      <c r="H77" s="11"/>
      <c r="I77" s="23"/>
      <c r="J77" s="12"/>
      <c r="K77" s="11"/>
      <c r="L77" s="11"/>
      <c r="M77" s="12"/>
      <c r="N77" s="26"/>
      <c r="O77" s="26"/>
      <c r="P77" s="11"/>
      <c r="Q77" s="11"/>
      <c r="R77" s="11"/>
      <c r="S77" s="11"/>
      <c r="T77" s="11"/>
      <c r="U77" s="26"/>
      <c r="V77" s="22"/>
      <c r="W77" s="33"/>
      <c r="X77" s="48"/>
      <c r="Y77" s="50" t="str">
        <f>IF(COUNTA(B77:W77)&lt;=3,"",IF(B77&amp;C77&amp;D77="","",IF(F77&amp;G77="","OK",IF(ISERROR(VLOOKUP(MID(F77,2,2)&amp;LEFT(G77,4),ΚΩΔΙΚΟΙ!A:A,1,FALSE)),"ΣΦΑΛΜΑ: Έλλειψη αντιστοίχισης στηλών 5 και 6","OK"))))</f>
        <v/>
      </c>
      <c r="Z77" s="50" t="str">
        <f t="shared" si="9"/>
        <v/>
      </c>
      <c r="AA77" s="50" t="str">
        <f>IF(COUNTA(B77:W77)&lt;=3,"",IF(B77&amp;C77&amp;D77="","",IF(I77&amp;J77="","OK",IF(ISERROR(VLOOKUP(MID(I77,2,2)&amp;LEFT(J77,4),ΚΩΔΙΚΟΙ!A:A,1,FALSE)),"ΣΦΑΛΜΑ: Έλλειψη αντιστοίχισης στηλών 8 και 9","OK"))))</f>
        <v/>
      </c>
      <c r="AB77" s="50" t="str">
        <f t="shared" si="10"/>
        <v/>
      </c>
      <c r="AC77" s="50" t="str">
        <f t="shared" si="11"/>
        <v/>
      </c>
      <c r="AD77" s="50" t="str">
        <f t="shared" si="12"/>
        <v/>
      </c>
      <c r="AE77" s="50" t="str">
        <f t="shared" si="13"/>
        <v/>
      </c>
    </row>
    <row r="78" spans="1:33" ht="62.25" customHeight="1" x14ac:dyDescent="0.25">
      <c r="A78" s="52" t="str">
        <f t="shared" si="14"/>
        <v/>
      </c>
      <c r="B78" s="53"/>
      <c r="C78" s="54"/>
      <c r="D78" s="54"/>
      <c r="E78" s="54"/>
      <c r="F78" s="54"/>
      <c r="G78" s="54"/>
      <c r="H78" s="55"/>
      <c r="I78" s="54"/>
      <c r="J78" s="54"/>
      <c r="K78" s="55"/>
      <c r="L78" s="55"/>
      <c r="M78" s="54"/>
      <c r="N78" s="56"/>
      <c r="O78" s="56"/>
      <c r="P78" s="55"/>
      <c r="Q78" s="55"/>
      <c r="R78" s="55"/>
      <c r="S78" s="55"/>
      <c r="T78" s="55"/>
      <c r="U78" s="56"/>
      <c r="V78" s="57"/>
      <c r="W78" s="58"/>
      <c r="X78" s="49"/>
      <c r="Y78" s="50" t="str">
        <f>IF(COUNTA(B78:W78)&lt;=3,"",IF(B78&amp;C78&amp;D78="","",IF(F78&amp;G78="","OK",IF(ISERROR(VLOOKUP(MID(F78,2,2)&amp;LEFT(G78,4),ΚΩΔΙΚΟΙ!A:A,1,FALSE)),"ΣΦΑΛΜΑ: Έλλειψη αντιστοίχισης στηλών 5 και 6","OK"))))</f>
        <v/>
      </c>
      <c r="Z78" s="50" t="str">
        <f t="shared" si="9"/>
        <v/>
      </c>
      <c r="AA78" s="50" t="str">
        <f>IF(COUNTA(B78:W78)&lt;=3,"",IF(B78&amp;C78&amp;D78="","",IF(I78&amp;J78="","OK",IF(ISERROR(VLOOKUP(MID(I78,2,2)&amp;LEFT(J78,4),ΚΩΔΙΚΟΙ!A:A,1,FALSE)),"ΣΦΑΛΜΑ: Έλλειψη αντιστοίχισης στηλών 8 και 9","OK"))))</f>
        <v/>
      </c>
      <c r="AB78" s="50" t="str">
        <f t="shared" si="10"/>
        <v/>
      </c>
      <c r="AC78" s="50" t="str">
        <f t="shared" si="11"/>
        <v/>
      </c>
      <c r="AD78" s="50" t="str">
        <f t="shared" si="12"/>
        <v/>
      </c>
      <c r="AE78" s="50" t="str">
        <f t="shared" si="13"/>
        <v/>
      </c>
    </row>
    <row r="79" spans="1:33" ht="62.25" customHeight="1" x14ac:dyDescent="0.25">
      <c r="A79" s="32" t="str">
        <f t="shared" si="14"/>
        <v/>
      </c>
      <c r="B79" s="3"/>
      <c r="C79" s="12"/>
      <c r="D79" s="12"/>
      <c r="E79" s="12"/>
      <c r="F79" s="23"/>
      <c r="G79" s="23"/>
      <c r="H79" s="11"/>
      <c r="I79" s="23"/>
      <c r="J79" s="12"/>
      <c r="K79" s="11"/>
      <c r="L79" s="11"/>
      <c r="M79" s="12"/>
      <c r="N79" s="26"/>
      <c r="O79" s="26"/>
      <c r="P79" s="11"/>
      <c r="Q79" s="11"/>
      <c r="R79" s="11"/>
      <c r="S79" s="11"/>
      <c r="T79" s="11"/>
      <c r="U79" s="26"/>
      <c r="V79" s="22"/>
      <c r="W79" s="33"/>
      <c r="X79" s="48"/>
      <c r="Y79" s="50" t="str">
        <f>IF(COUNTA(B79:W79)&lt;=3,"",IF(B79&amp;C79&amp;D79="","",IF(F79&amp;G79="","OK",IF(ISERROR(VLOOKUP(MID(F79,2,2)&amp;LEFT(G79,4),ΚΩΔΙΚΟΙ!A:A,1,FALSE)),"ΣΦΑΛΜΑ: Έλλειψη αντιστοίχισης στηλών 5 και 6","OK"))))</f>
        <v/>
      </c>
      <c r="Z79" s="50" t="str">
        <f t="shared" si="9"/>
        <v/>
      </c>
      <c r="AA79" s="50" t="str">
        <f>IF(COUNTA(B79:W79)&lt;=3,"",IF(B79&amp;C79&amp;D79="","",IF(I79&amp;J79="","OK",IF(ISERROR(VLOOKUP(MID(I79,2,2)&amp;LEFT(J79,4),ΚΩΔΙΚΟΙ!A:A,1,FALSE)),"ΣΦΑΛΜΑ: Έλλειψη αντιστοίχισης στηλών 8 και 9","OK"))))</f>
        <v/>
      </c>
      <c r="AB79" s="50" t="str">
        <f t="shared" si="10"/>
        <v/>
      </c>
      <c r="AC79" s="50" t="str">
        <f t="shared" si="11"/>
        <v/>
      </c>
      <c r="AD79" s="50" t="str">
        <f t="shared" si="12"/>
        <v/>
      </c>
      <c r="AE79" s="50" t="str">
        <f t="shared" si="13"/>
        <v/>
      </c>
    </row>
    <row r="80" spans="1:33" s="20" customFormat="1" ht="62.25" customHeight="1" x14ac:dyDescent="0.25">
      <c r="A80" s="52" t="str">
        <f t="shared" si="14"/>
        <v/>
      </c>
      <c r="B80" s="53"/>
      <c r="C80" s="54"/>
      <c r="D80" s="54"/>
      <c r="E80" s="54"/>
      <c r="F80" s="54"/>
      <c r="G80" s="54"/>
      <c r="H80" s="55"/>
      <c r="I80" s="54"/>
      <c r="J80" s="54"/>
      <c r="K80" s="55"/>
      <c r="L80" s="55"/>
      <c r="M80" s="54"/>
      <c r="N80" s="56"/>
      <c r="O80" s="56"/>
      <c r="P80" s="55"/>
      <c r="Q80" s="55"/>
      <c r="R80" s="55"/>
      <c r="S80" s="55"/>
      <c r="T80" s="55"/>
      <c r="U80" s="56"/>
      <c r="V80" s="57"/>
      <c r="W80" s="58"/>
      <c r="X80" s="48"/>
      <c r="Y80" s="50" t="str">
        <f>IF(COUNTA(B80:W80)&lt;=3,"",IF(B80&amp;C80&amp;D80="","",IF(F80&amp;G80="","OK",IF(ISERROR(VLOOKUP(MID(F80,2,2)&amp;LEFT(G80,4),ΚΩΔΙΚΟΙ!A:A,1,FALSE)),"ΣΦΑΛΜΑ: Έλλειψη αντιστοίχισης στηλών 5 και 6","OK"))))</f>
        <v/>
      </c>
      <c r="Z80" s="50" t="str">
        <f t="shared" si="9"/>
        <v/>
      </c>
      <c r="AA80" s="50" t="str">
        <f>IF(COUNTA(B80:W80)&lt;=3,"",IF(B80&amp;C80&amp;D80="","",IF(I80&amp;J80="","OK",IF(ISERROR(VLOOKUP(MID(I80,2,2)&amp;LEFT(J80,4),ΚΩΔΙΚΟΙ!A:A,1,FALSE)),"ΣΦΑΛΜΑ: Έλλειψη αντιστοίχισης στηλών 8 και 9","OK"))))</f>
        <v/>
      </c>
      <c r="AB80" s="50" t="str">
        <f t="shared" si="10"/>
        <v/>
      </c>
      <c r="AC80" s="50" t="str">
        <f t="shared" si="11"/>
        <v/>
      </c>
      <c r="AD80" s="50" t="str">
        <f t="shared" si="12"/>
        <v/>
      </c>
      <c r="AE80" s="50" t="str">
        <f t="shared" si="13"/>
        <v/>
      </c>
      <c r="AG80"/>
    </row>
    <row r="81" spans="1:33" s="20" customFormat="1" ht="62.25" customHeight="1" x14ac:dyDescent="0.25">
      <c r="A81" s="32" t="str">
        <f t="shared" si="14"/>
        <v/>
      </c>
      <c r="B81" s="3"/>
      <c r="C81" s="12"/>
      <c r="D81" s="12"/>
      <c r="E81" s="12"/>
      <c r="F81" s="23"/>
      <c r="G81" s="23"/>
      <c r="H81" s="11"/>
      <c r="I81" s="23"/>
      <c r="J81" s="23"/>
      <c r="K81" s="11"/>
      <c r="L81" s="11"/>
      <c r="M81" s="12"/>
      <c r="N81" s="26"/>
      <c r="O81" s="26"/>
      <c r="P81" s="11"/>
      <c r="Q81" s="11"/>
      <c r="R81" s="11"/>
      <c r="S81" s="11"/>
      <c r="T81" s="11"/>
      <c r="U81" s="26"/>
      <c r="V81" s="22"/>
      <c r="W81" s="33"/>
      <c r="X81" s="48"/>
      <c r="Y81" s="50" t="str">
        <f>IF(COUNTA(B81:W81)&lt;=3,"",IF(B81&amp;C81&amp;D81="","",IF(F81&amp;G81="","OK",IF(ISERROR(VLOOKUP(MID(F81,2,2)&amp;LEFT(G81,4),ΚΩΔΙΚΟΙ!A:A,1,FALSE)),"ΣΦΑΛΜΑ: Έλλειψη αντιστοίχισης στηλών 5 και 6","OK"))))</f>
        <v/>
      </c>
      <c r="Z81" s="50" t="str">
        <f t="shared" si="9"/>
        <v/>
      </c>
      <c r="AA81" s="50" t="str">
        <f>IF(COUNTA(B81:W81)&lt;=3,"",IF(B81&amp;C81&amp;D81="","",IF(I81&amp;J81="","OK",IF(ISERROR(VLOOKUP(MID(I81,2,2)&amp;LEFT(J81,4),ΚΩΔΙΚΟΙ!A:A,1,FALSE)),"ΣΦΑΛΜΑ: Έλλειψη αντιστοίχισης στηλών 8 και 9","OK"))))</f>
        <v/>
      </c>
      <c r="AB81" s="50" t="str">
        <f t="shared" si="10"/>
        <v/>
      </c>
      <c r="AC81" s="50" t="str">
        <f t="shared" si="11"/>
        <v/>
      </c>
      <c r="AD81" s="50" t="str">
        <f t="shared" si="12"/>
        <v/>
      </c>
      <c r="AE81" s="50" t="str">
        <f t="shared" si="13"/>
        <v/>
      </c>
      <c r="AG81"/>
    </row>
    <row r="82" spans="1:33" ht="62.25" customHeight="1" x14ac:dyDescent="0.25">
      <c r="A82" s="52" t="str">
        <f t="shared" si="14"/>
        <v/>
      </c>
      <c r="B82" s="53"/>
      <c r="C82" s="54"/>
      <c r="D82" s="54"/>
      <c r="E82" s="54"/>
      <c r="F82" s="54"/>
      <c r="G82" s="54"/>
      <c r="H82" s="55"/>
      <c r="I82" s="54"/>
      <c r="J82" s="54"/>
      <c r="K82" s="55"/>
      <c r="L82" s="55"/>
      <c r="M82" s="54"/>
      <c r="N82" s="56"/>
      <c r="O82" s="56"/>
      <c r="P82" s="55"/>
      <c r="Q82" s="55"/>
      <c r="R82" s="55"/>
      <c r="S82" s="55"/>
      <c r="T82" s="55"/>
      <c r="U82" s="56"/>
      <c r="V82" s="57"/>
      <c r="W82" s="58"/>
      <c r="X82" s="48"/>
      <c r="Y82" s="50" t="str">
        <f>IF(COUNTA(B82:W82)&lt;=3,"",IF(B82&amp;C82&amp;D82="","",IF(F82&amp;G82="","OK",IF(ISERROR(VLOOKUP(MID(F82,2,2)&amp;LEFT(G82,4),ΚΩΔΙΚΟΙ!A:A,1,FALSE)),"ΣΦΑΛΜΑ: Έλλειψη αντιστοίχισης στηλών 5 και 6","OK"))))</f>
        <v/>
      </c>
      <c r="Z82" s="50" t="str">
        <f t="shared" si="9"/>
        <v/>
      </c>
      <c r="AA82" s="50" t="str">
        <f>IF(COUNTA(B82:W82)&lt;=3,"",IF(B82&amp;C82&amp;D82="","",IF(I82&amp;J82="","OK",IF(ISERROR(VLOOKUP(MID(I82,2,2)&amp;LEFT(J82,4),ΚΩΔΙΚΟΙ!A:A,1,FALSE)),"ΣΦΑΛΜΑ: Έλλειψη αντιστοίχισης στηλών 8 και 9","OK"))))</f>
        <v/>
      </c>
      <c r="AB82" s="50" t="str">
        <f t="shared" si="10"/>
        <v/>
      </c>
      <c r="AC82" s="50" t="str">
        <f t="shared" si="11"/>
        <v/>
      </c>
      <c r="AD82" s="50" t="str">
        <f t="shared" si="12"/>
        <v/>
      </c>
      <c r="AE82" s="50" t="str">
        <f t="shared" si="13"/>
        <v/>
      </c>
    </row>
    <row r="83" spans="1:33" ht="62.25" customHeight="1" x14ac:dyDescent="0.25">
      <c r="A83" s="32" t="str">
        <f t="shared" si="14"/>
        <v/>
      </c>
      <c r="B83" s="3"/>
      <c r="C83" s="12"/>
      <c r="D83" s="12"/>
      <c r="E83" s="12"/>
      <c r="F83" s="23"/>
      <c r="G83" s="23"/>
      <c r="H83" s="11"/>
      <c r="I83" s="23"/>
      <c r="J83" s="12"/>
      <c r="K83" s="11"/>
      <c r="L83" s="11"/>
      <c r="M83" s="12"/>
      <c r="N83" s="26"/>
      <c r="O83" s="26"/>
      <c r="P83" s="11"/>
      <c r="Q83" s="11"/>
      <c r="R83" s="11"/>
      <c r="S83" s="11"/>
      <c r="T83" s="11"/>
      <c r="U83" s="26"/>
      <c r="V83" s="22"/>
      <c r="W83" s="33"/>
      <c r="X83" s="48"/>
      <c r="Y83" s="50" t="str">
        <f>IF(COUNTA(B83:W83)&lt;=3,"",IF(B83&amp;C83&amp;D83="","",IF(F83&amp;G83="","OK",IF(ISERROR(VLOOKUP(MID(F83,2,2)&amp;LEFT(G83,4),ΚΩΔΙΚΟΙ!A:A,1,FALSE)),"ΣΦΑΛΜΑ: Έλλειψη αντιστοίχισης στηλών 5 και 6","OK"))))</f>
        <v/>
      </c>
      <c r="Z83" s="50" t="str">
        <f t="shared" si="9"/>
        <v/>
      </c>
      <c r="AA83" s="50" t="str">
        <f>IF(COUNTA(B83:W83)&lt;=3,"",IF(B83&amp;C83&amp;D83="","",IF(I83&amp;J83="","OK",IF(ISERROR(VLOOKUP(MID(I83,2,2)&amp;LEFT(J83,4),ΚΩΔΙΚΟΙ!A:A,1,FALSE)),"ΣΦΑΛΜΑ: Έλλειψη αντιστοίχισης στηλών 8 και 9","OK"))))</f>
        <v/>
      </c>
      <c r="AB83" s="50" t="str">
        <f t="shared" si="10"/>
        <v/>
      </c>
      <c r="AC83" s="50" t="str">
        <f t="shared" si="11"/>
        <v/>
      </c>
      <c r="AD83" s="50" t="str">
        <f t="shared" si="12"/>
        <v/>
      </c>
      <c r="AE83" s="50" t="str">
        <f t="shared" si="13"/>
        <v/>
      </c>
    </row>
    <row r="84" spans="1:33" ht="62.25" customHeight="1" x14ac:dyDescent="0.25">
      <c r="A84" s="52" t="str">
        <f t="shared" si="14"/>
        <v/>
      </c>
      <c r="B84" s="53"/>
      <c r="C84" s="54"/>
      <c r="D84" s="54"/>
      <c r="E84" s="54"/>
      <c r="F84" s="54"/>
      <c r="G84" s="54"/>
      <c r="H84" s="55"/>
      <c r="I84" s="54"/>
      <c r="J84" s="54"/>
      <c r="K84" s="55"/>
      <c r="L84" s="55"/>
      <c r="M84" s="54"/>
      <c r="N84" s="56"/>
      <c r="O84" s="56"/>
      <c r="P84" s="55"/>
      <c r="Q84" s="55"/>
      <c r="R84" s="55"/>
      <c r="S84" s="55"/>
      <c r="T84" s="55"/>
      <c r="U84" s="56"/>
      <c r="V84" s="57"/>
      <c r="W84" s="58"/>
      <c r="X84" s="49"/>
      <c r="Y84" s="50" t="str">
        <f>IF(COUNTA(B84:W84)&lt;=3,"",IF(B84&amp;C84&amp;D84="","",IF(F84&amp;G84="","OK",IF(ISERROR(VLOOKUP(MID(F84,2,2)&amp;LEFT(G84,4),ΚΩΔΙΚΟΙ!A:A,1,FALSE)),"ΣΦΑΛΜΑ: Έλλειψη αντιστοίχισης στηλών 5 και 6","OK"))))</f>
        <v/>
      </c>
      <c r="Z84" s="50" t="str">
        <f t="shared" si="9"/>
        <v/>
      </c>
      <c r="AA84" s="50" t="str">
        <f>IF(COUNTA(B84:W84)&lt;=3,"",IF(B84&amp;C84&amp;D84="","",IF(I84&amp;J84="","OK",IF(ISERROR(VLOOKUP(MID(I84,2,2)&amp;LEFT(J84,4),ΚΩΔΙΚΟΙ!A:A,1,FALSE)),"ΣΦΑΛΜΑ: Έλλειψη αντιστοίχισης στηλών 8 και 9","OK"))))</f>
        <v/>
      </c>
      <c r="AB84" s="50" t="str">
        <f t="shared" si="10"/>
        <v/>
      </c>
      <c r="AC84" s="50" t="str">
        <f t="shared" si="11"/>
        <v/>
      </c>
      <c r="AD84" s="50" t="str">
        <f t="shared" si="12"/>
        <v/>
      </c>
      <c r="AE84" s="50" t="str">
        <f t="shared" si="13"/>
        <v/>
      </c>
    </row>
    <row r="85" spans="1:33" ht="62.25" customHeight="1" x14ac:dyDescent="0.25">
      <c r="A85" s="32" t="str">
        <f t="shared" si="14"/>
        <v/>
      </c>
      <c r="B85" s="3"/>
      <c r="C85" s="12"/>
      <c r="D85" s="12"/>
      <c r="E85" s="12"/>
      <c r="F85" s="23"/>
      <c r="G85" s="23"/>
      <c r="H85" s="11"/>
      <c r="I85" s="23"/>
      <c r="J85" s="12"/>
      <c r="K85" s="11"/>
      <c r="L85" s="11"/>
      <c r="M85" s="12"/>
      <c r="N85" s="26"/>
      <c r="O85" s="26"/>
      <c r="P85" s="11"/>
      <c r="Q85" s="11"/>
      <c r="R85" s="11"/>
      <c r="S85" s="11"/>
      <c r="T85" s="11"/>
      <c r="U85" s="26"/>
      <c r="V85" s="22"/>
      <c r="W85" s="33"/>
      <c r="X85" s="48"/>
      <c r="Y85" s="50" t="str">
        <f>IF(COUNTA(B85:W85)&lt;=3,"",IF(B85&amp;C85&amp;D85="","",IF(F85&amp;G85="","OK",IF(ISERROR(VLOOKUP(MID(F85,2,2)&amp;LEFT(G85,4),ΚΩΔΙΚΟΙ!A:A,1,FALSE)),"ΣΦΑΛΜΑ: Έλλειψη αντιστοίχισης στηλών 5 και 6","OK"))))</f>
        <v/>
      </c>
      <c r="Z85" s="50" t="str">
        <f t="shared" si="9"/>
        <v/>
      </c>
      <c r="AA85" s="50" t="str">
        <f>IF(COUNTA(B85:W85)&lt;=3,"",IF(B85&amp;C85&amp;D85="","",IF(I85&amp;J85="","OK",IF(ISERROR(VLOOKUP(MID(I85,2,2)&amp;LEFT(J85,4),ΚΩΔΙΚΟΙ!A:A,1,FALSE)),"ΣΦΑΛΜΑ: Έλλειψη αντιστοίχισης στηλών 8 και 9","OK"))))</f>
        <v/>
      </c>
      <c r="AB85" s="50" t="str">
        <f t="shared" si="10"/>
        <v/>
      </c>
      <c r="AC85" s="50" t="str">
        <f t="shared" si="11"/>
        <v/>
      </c>
      <c r="AD85" s="50" t="str">
        <f t="shared" si="12"/>
        <v/>
      </c>
      <c r="AE85" s="50" t="str">
        <f t="shared" si="13"/>
        <v/>
      </c>
    </row>
    <row r="86" spans="1:33" s="20" customFormat="1" ht="62.25" customHeight="1" x14ac:dyDescent="0.25">
      <c r="A86" s="52" t="str">
        <f t="shared" si="14"/>
        <v/>
      </c>
      <c r="B86" s="53"/>
      <c r="C86" s="54"/>
      <c r="D86" s="54"/>
      <c r="E86" s="54"/>
      <c r="F86" s="54"/>
      <c r="G86" s="54"/>
      <c r="H86" s="55"/>
      <c r="I86" s="54"/>
      <c r="J86" s="54"/>
      <c r="K86" s="55"/>
      <c r="L86" s="55"/>
      <c r="M86" s="54"/>
      <c r="N86" s="56"/>
      <c r="O86" s="56"/>
      <c r="P86" s="55"/>
      <c r="Q86" s="55"/>
      <c r="R86" s="55"/>
      <c r="S86" s="55"/>
      <c r="T86" s="55"/>
      <c r="U86" s="56"/>
      <c r="V86" s="57"/>
      <c r="W86" s="58"/>
      <c r="X86" s="48"/>
      <c r="Y86" s="50" t="str">
        <f>IF(COUNTA(B86:W86)&lt;=3,"",IF(B86&amp;C86&amp;D86="","",IF(F86&amp;G86="","OK",IF(ISERROR(VLOOKUP(MID(F86,2,2)&amp;LEFT(G86,4),ΚΩΔΙΚΟΙ!A:A,1,FALSE)),"ΣΦΑΛΜΑ: Έλλειψη αντιστοίχισης στηλών 5 και 6","OK"))))</f>
        <v/>
      </c>
      <c r="Z86" s="50" t="str">
        <f t="shared" si="9"/>
        <v/>
      </c>
      <c r="AA86" s="50" t="str">
        <f>IF(COUNTA(B86:W86)&lt;=3,"",IF(B86&amp;C86&amp;D86="","",IF(I86&amp;J86="","OK",IF(ISERROR(VLOOKUP(MID(I86,2,2)&amp;LEFT(J86,4),ΚΩΔΙΚΟΙ!A:A,1,FALSE)),"ΣΦΑΛΜΑ: Έλλειψη αντιστοίχισης στηλών 8 και 9","OK"))))</f>
        <v/>
      </c>
      <c r="AB86" s="50" t="str">
        <f t="shared" si="10"/>
        <v/>
      </c>
      <c r="AC86" s="50" t="str">
        <f t="shared" si="11"/>
        <v/>
      </c>
      <c r="AD86" s="50" t="str">
        <f t="shared" si="12"/>
        <v/>
      </c>
      <c r="AE86" s="50" t="str">
        <f t="shared" si="13"/>
        <v/>
      </c>
      <c r="AG86"/>
    </row>
    <row r="87" spans="1:33" s="20" customFormat="1" ht="62.25" customHeight="1" x14ac:dyDescent="0.25">
      <c r="A87" s="32" t="str">
        <f t="shared" si="14"/>
        <v/>
      </c>
      <c r="B87" s="3"/>
      <c r="C87" s="12"/>
      <c r="D87" s="12"/>
      <c r="E87" s="12"/>
      <c r="F87" s="23"/>
      <c r="G87" s="23"/>
      <c r="H87" s="11"/>
      <c r="I87" s="23"/>
      <c r="J87" s="23"/>
      <c r="K87" s="11"/>
      <c r="L87" s="11"/>
      <c r="M87" s="12"/>
      <c r="N87" s="26"/>
      <c r="O87" s="26"/>
      <c r="P87" s="11"/>
      <c r="Q87" s="11"/>
      <c r="R87" s="11"/>
      <c r="S87" s="11"/>
      <c r="T87" s="11"/>
      <c r="U87" s="26"/>
      <c r="V87" s="22"/>
      <c r="W87" s="33"/>
      <c r="X87" s="48"/>
      <c r="Y87" s="50" t="str">
        <f>IF(COUNTA(B87:W87)&lt;=3,"",IF(B87&amp;C87&amp;D87="","",IF(F87&amp;G87="","OK",IF(ISERROR(VLOOKUP(MID(F87,2,2)&amp;LEFT(G87,4),ΚΩΔΙΚΟΙ!A:A,1,FALSE)),"ΣΦΑΛΜΑ: Έλλειψη αντιστοίχισης στηλών 5 και 6","OK"))))</f>
        <v/>
      </c>
      <c r="Z87" s="50" t="str">
        <f t="shared" si="9"/>
        <v/>
      </c>
      <c r="AA87" s="50" t="str">
        <f>IF(COUNTA(B87:W87)&lt;=3,"",IF(B87&amp;C87&amp;D87="","",IF(I87&amp;J87="","OK",IF(ISERROR(VLOOKUP(MID(I87,2,2)&amp;LEFT(J87,4),ΚΩΔΙΚΟΙ!A:A,1,FALSE)),"ΣΦΑΛΜΑ: Έλλειψη αντιστοίχισης στηλών 8 και 9","OK"))))</f>
        <v/>
      </c>
      <c r="AB87" s="50" t="str">
        <f t="shared" si="10"/>
        <v/>
      </c>
      <c r="AC87" s="50" t="str">
        <f t="shared" si="11"/>
        <v/>
      </c>
      <c r="AD87" s="50" t="str">
        <f t="shared" si="12"/>
        <v/>
      </c>
      <c r="AE87" s="50" t="str">
        <f t="shared" si="13"/>
        <v/>
      </c>
      <c r="AG87"/>
    </row>
    <row r="88" spans="1:33" ht="62.25" customHeight="1" x14ac:dyDescent="0.25">
      <c r="A88" s="52" t="str">
        <f t="shared" si="14"/>
        <v/>
      </c>
      <c r="B88" s="53"/>
      <c r="C88" s="54"/>
      <c r="D88" s="54"/>
      <c r="E88" s="54"/>
      <c r="F88" s="54"/>
      <c r="G88" s="54"/>
      <c r="H88" s="55"/>
      <c r="I88" s="54"/>
      <c r="J88" s="54"/>
      <c r="K88" s="55"/>
      <c r="L88" s="55"/>
      <c r="M88" s="54"/>
      <c r="N88" s="56"/>
      <c r="O88" s="56"/>
      <c r="P88" s="55"/>
      <c r="Q88" s="55"/>
      <c r="R88" s="55"/>
      <c r="S88" s="55"/>
      <c r="T88" s="55"/>
      <c r="U88" s="56"/>
      <c r="V88" s="57"/>
      <c r="W88" s="58"/>
      <c r="X88" s="48"/>
      <c r="Y88" s="50" t="str">
        <f>IF(COUNTA(B88:W88)&lt;=3,"",IF(B88&amp;C88&amp;D88="","",IF(F88&amp;G88="","OK",IF(ISERROR(VLOOKUP(MID(F88,2,2)&amp;LEFT(G88,4),ΚΩΔΙΚΟΙ!A:A,1,FALSE)),"ΣΦΑΛΜΑ: Έλλειψη αντιστοίχισης στηλών 5 και 6","OK"))))</f>
        <v/>
      </c>
      <c r="Z88" s="50" t="str">
        <f t="shared" si="9"/>
        <v/>
      </c>
      <c r="AA88" s="50" t="str">
        <f>IF(COUNTA(B88:W88)&lt;=3,"",IF(B88&amp;C88&amp;D88="","",IF(I88&amp;J88="","OK",IF(ISERROR(VLOOKUP(MID(I88,2,2)&amp;LEFT(J88,4),ΚΩΔΙΚΟΙ!A:A,1,FALSE)),"ΣΦΑΛΜΑ: Έλλειψη αντιστοίχισης στηλών 8 και 9","OK"))))</f>
        <v/>
      </c>
      <c r="AB88" s="50" t="str">
        <f t="shared" si="10"/>
        <v/>
      </c>
      <c r="AC88" s="50" t="str">
        <f t="shared" si="11"/>
        <v/>
      </c>
      <c r="AD88" s="50" t="str">
        <f t="shared" si="12"/>
        <v/>
      </c>
      <c r="AE88" s="50" t="str">
        <f t="shared" si="13"/>
        <v/>
      </c>
    </row>
    <row r="89" spans="1:33" ht="62.25" customHeight="1" x14ac:dyDescent="0.25">
      <c r="A89" s="32" t="str">
        <f t="shared" si="14"/>
        <v/>
      </c>
      <c r="B89" s="3"/>
      <c r="C89" s="12"/>
      <c r="D89" s="12"/>
      <c r="E89" s="12"/>
      <c r="F89" s="23"/>
      <c r="G89" s="23"/>
      <c r="H89" s="11"/>
      <c r="I89" s="23"/>
      <c r="J89" s="12"/>
      <c r="K89" s="11"/>
      <c r="L89" s="11"/>
      <c r="M89" s="12"/>
      <c r="N89" s="26"/>
      <c r="O89" s="26"/>
      <c r="P89" s="11"/>
      <c r="Q89" s="11"/>
      <c r="R89" s="11"/>
      <c r="S89" s="11"/>
      <c r="T89" s="11"/>
      <c r="U89" s="26"/>
      <c r="V89" s="22"/>
      <c r="W89" s="33"/>
      <c r="X89" s="48"/>
      <c r="Y89" s="50" t="str">
        <f>IF(COUNTA(B89:W89)&lt;=3,"",IF(B89&amp;C89&amp;D89="","",IF(F89&amp;G89="","OK",IF(ISERROR(VLOOKUP(MID(F89,2,2)&amp;LEFT(G89,4),ΚΩΔΙΚΟΙ!A:A,1,FALSE)),"ΣΦΑΛΜΑ: Έλλειψη αντιστοίχισης στηλών 5 και 6","OK"))))</f>
        <v/>
      </c>
      <c r="Z89" s="50" t="str">
        <f t="shared" si="9"/>
        <v/>
      </c>
      <c r="AA89" s="50" t="str">
        <f>IF(COUNTA(B89:W89)&lt;=3,"",IF(B89&amp;C89&amp;D89="","",IF(I89&amp;J89="","OK",IF(ISERROR(VLOOKUP(MID(I89,2,2)&amp;LEFT(J89,4),ΚΩΔΙΚΟΙ!A:A,1,FALSE)),"ΣΦΑΛΜΑ: Έλλειψη αντιστοίχισης στηλών 8 και 9","OK"))))</f>
        <v/>
      </c>
      <c r="AB89" s="50" t="str">
        <f t="shared" si="10"/>
        <v/>
      </c>
      <c r="AC89" s="50" t="str">
        <f t="shared" si="11"/>
        <v/>
      </c>
      <c r="AD89" s="50" t="str">
        <f t="shared" si="12"/>
        <v/>
      </c>
      <c r="AE89" s="50" t="str">
        <f t="shared" si="13"/>
        <v/>
      </c>
    </row>
    <row r="90" spans="1:33" ht="62.25" customHeight="1" x14ac:dyDescent="0.25">
      <c r="A90" s="52" t="str">
        <f t="shared" si="14"/>
        <v/>
      </c>
      <c r="B90" s="53"/>
      <c r="C90" s="54"/>
      <c r="D90" s="54"/>
      <c r="E90" s="54"/>
      <c r="F90" s="54"/>
      <c r="G90" s="54"/>
      <c r="H90" s="55"/>
      <c r="I90" s="54"/>
      <c r="J90" s="54"/>
      <c r="K90" s="55"/>
      <c r="L90" s="55"/>
      <c r="M90" s="54"/>
      <c r="N90" s="56"/>
      <c r="O90" s="56"/>
      <c r="P90" s="55"/>
      <c r="Q90" s="55"/>
      <c r="R90" s="55"/>
      <c r="S90" s="55"/>
      <c r="T90" s="55"/>
      <c r="U90" s="56"/>
      <c r="V90" s="57"/>
      <c r="W90" s="58"/>
      <c r="X90" s="49"/>
      <c r="Y90" s="50" t="str">
        <f>IF(COUNTA(B90:W90)&lt;=3,"",IF(B90&amp;C90&amp;D90="","",IF(F90&amp;G90="","OK",IF(ISERROR(VLOOKUP(MID(F90,2,2)&amp;LEFT(G90,4),ΚΩΔΙΚΟΙ!A:A,1,FALSE)),"ΣΦΑΛΜΑ: Έλλειψη αντιστοίχισης στηλών 5 και 6","OK"))))</f>
        <v/>
      </c>
      <c r="Z90" s="50" t="str">
        <f t="shared" si="9"/>
        <v/>
      </c>
      <c r="AA90" s="50" t="str">
        <f>IF(COUNTA(B90:W90)&lt;=3,"",IF(B90&amp;C90&amp;D90="","",IF(I90&amp;J90="","OK",IF(ISERROR(VLOOKUP(MID(I90,2,2)&amp;LEFT(J90,4),ΚΩΔΙΚΟΙ!A:A,1,FALSE)),"ΣΦΑΛΜΑ: Έλλειψη αντιστοίχισης στηλών 8 και 9","OK"))))</f>
        <v/>
      </c>
      <c r="AB90" s="50" t="str">
        <f t="shared" si="10"/>
        <v/>
      </c>
      <c r="AC90" s="50" t="str">
        <f t="shared" si="11"/>
        <v/>
      </c>
      <c r="AD90" s="50" t="str">
        <f t="shared" si="12"/>
        <v/>
      </c>
      <c r="AE90" s="50" t="str">
        <f t="shared" si="13"/>
        <v/>
      </c>
    </row>
    <row r="91" spans="1:33" ht="62.25" customHeight="1" x14ac:dyDescent="0.25">
      <c r="A91" s="32" t="str">
        <f t="shared" si="14"/>
        <v/>
      </c>
      <c r="B91" s="3"/>
      <c r="C91" s="12"/>
      <c r="D91" s="12"/>
      <c r="E91" s="12"/>
      <c r="F91" s="23"/>
      <c r="G91" s="23"/>
      <c r="H91" s="11"/>
      <c r="I91" s="23"/>
      <c r="J91" s="12"/>
      <c r="K91" s="11"/>
      <c r="L91" s="11"/>
      <c r="M91" s="12"/>
      <c r="N91" s="26"/>
      <c r="O91" s="26"/>
      <c r="P91" s="11"/>
      <c r="Q91" s="11"/>
      <c r="R91" s="11"/>
      <c r="S91" s="11"/>
      <c r="T91" s="11"/>
      <c r="U91" s="26"/>
      <c r="V91" s="22"/>
      <c r="W91" s="33"/>
      <c r="X91" s="48"/>
      <c r="Y91" s="50" t="str">
        <f>IF(COUNTA(B91:W91)&lt;=3,"",IF(B91&amp;C91&amp;D91="","",IF(F91&amp;G91="","OK",IF(ISERROR(VLOOKUP(MID(F91,2,2)&amp;LEFT(G91,4),ΚΩΔΙΚΟΙ!A:A,1,FALSE)),"ΣΦΑΛΜΑ: Έλλειψη αντιστοίχισης στηλών 5 και 6","OK"))))</f>
        <v/>
      </c>
      <c r="Z91" s="50" t="str">
        <f t="shared" si="9"/>
        <v/>
      </c>
      <c r="AA91" s="50" t="str">
        <f>IF(COUNTA(B91:W91)&lt;=3,"",IF(B91&amp;C91&amp;D91="","",IF(I91&amp;J91="","OK",IF(ISERROR(VLOOKUP(MID(I91,2,2)&amp;LEFT(J91,4),ΚΩΔΙΚΟΙ!A:A,1,FALSE)),"ΣΦΑΛΜΑ: Έλλειψη αντιστοίχισης στηλών 8 και 9","OK"))))</f>
        <v/>
      </c>
      <c r="AB91" s="50" t="str">
        <f t="shared" si="10"/>
        <v/>
      </c>
      <c r="AC91" s="50" t="str">
        <f t="shared" si="11"/>
        <v/>
      </c>
      <c r="AD91" s="50" t="str">
        <f t="shared" si="12"/>
        <v/>
      </c>
      <c r="AE91" s="50" t="str">
        <f t="shared" si="13"/>
        <v/>
      </c>
    </row>
    <row r="92" spans="1:33" s="20" customFormat="1" ht="62.25" customHeight="1" x14ac:dyDescent="0.25">
      <c r="A92" s="52" t="str">
        <f t="shared" si="14"/>
        <v/>
      </c>
      <c r="B92" s="53"/>
      <c r="C92" s="54"/>
      <c r="D92" s="54"/>
      <c r="E92" s="54"/>
      <c r="F92" s="54"/>
      <c r="G92" s="54"/>
      <c r="H92" s="55"/>
      <c r="I92" s="54"/>
      <c r="J92" s="54"/>
      <c r="K92" s="55"/>
      <c r="L92" s="55"/>
      <c r="M92" s="54"/>
      <c r="N92" s="56"/>
      <c r="O92" s="56"/>
      <c r="P92" s="55"/>
      <c r="Q92" s="55"/>
      <c r="R92" s="55"/>
      <c r="S92" s="55"/>
      <c r="T92" s="55"/>
      <c r="U92" s="56"/>
      <c r="V92" s="57"/>
      <c r="W92" s="58"/>
      <c r="X92" s="48"/>
      <c r="Y92" s="50" t="str">
        <f>IF(COUNTA(B92:W92)&lt;=3,"",IF(B92&amp;C92&amp;D92="","",IF(F92&amp;G92="","OK",IF(ISERROR(VLOOKUP(MID(F92,2,2)&amp;LEFT(G92,4),ΚΩΔΙΚΟΙ!A:A,1,FALSE)),"ΣΦΑΛΜΑ: Έλλειψη αντιστοίχισης στηλών 5 και 6","OK"))))</f>
        <v/>
      </c>
      <c r="Z92" s="50" t="str">
        <f t="shared" si="9"/>
        <v/>
      </c>
      <c r="AA92" s="50" t="str">
        <f>IF(COUNTA(B92:W92)&lt;=3,"",IF(B92&amp;C92&amp;D92="","",IF(I92&amp;J92="","OK",IF(ISERROR(VLOOKUP(MID(I92,2,2)&amp;LEFT(J92,4),ΚΩΔΙΚΟΙ!A:A,1,FALSE)),"ΣΦΑΛΜΑ: Έλλειψη αντιστοίχισης στηλών 8 και 9","OK"))))</f>
        <v/>
      </c>
      <c r="AB92" s="50" t="str">
        <f t="shared" si="10"/>
        <v/>
      </c>
      <c r="AC92" s="50" t="str">
        <f t="shared" si="11"/>
        <v/>
      </c>
      <c r="AD92" s="50" t="str">
        <f t="shared" si="12"/>
        <v/>
      </c>
      <c r="AE92" s="50" t="str">
        <f t="shared" si="13"/>
        <v/>
      </c>
      <c r="AG92"/>
    </row>
    <row r="93" spans="1:33" s="20" customFormat="1" ht="62.25" customHeight="1" x14ac:dyDescent="0.25">
      <c r="A93" s="32" t="str">
        <f t="shared" si="14"/>
        <v/>
      </c>
      <c r="B93" s="3"/>
      <c r="C93" s="12"/>
      <c r="D93" s="12"/>
      <c r="E93" s="12"/>
      <c r="F93" s="23"/>
      <c r="G93" s="23"/>
      <c r="H93" s="11"/>
      <c r="I93" s="23"/>
      <c r="J93" s="23"/>
      <c r="K93" s="11"/>
      <c r="L93" s="11"/>
      <c r="M93" s="12"/>
      <c r="N93" s="26"/>
      <c r="O93" s="26"/>
      <c r="P93" s="11"/>
      <c r="Q93" s="11"/>
      <c r="R93" s="11"/>
      <c r="S93" s="11"/>
      <c r="T93" s="11"/>
      <c r="U93" s="26"/>
      <c r="V93" s="22"/>
      <c r="W93" s="33"/>
      <c r="X93" s="48"/>
      <c r="Y93" s="50" t="str">
        <f>IF(COUNTA(B93:W93)&lt;=3,"",IF(B93&amp;C93&amp;D93="","",IF(F93&amp;G93="","OK",IF(ISERROR(VLOOKUP(MID(F93,2,2)&amp;LEFT(G93,4),ΚΩΔΙΚΟΙ!A:A,1,FALSE)),"ΣΦΑΛΜΑ: Έλλειψη αντιστοίχισης στηλών 5 και 6","OK"))))</f>
        <v/>
      </c>
      <c r="Z93" s="50" t="str">
        <f t="shared" si="9"/>
        <v/>
      </c>
      <c r="AA93" s="50" t="str">
        <f>IF(COUNTA(B93:W93)&lt;=3,"",IF(B93&amp;C93&amp;D93="","",IF(I93&amp;J93="","OK",IF(ISERROR(VLOOKUP(MID(I93,2,2)&amp;LEFT(J93,4),ΚΩΔΙΚΟΙ!A:A,1,FALSE)),"ΣΦΑΛΜΑ: Έλλειψη αντιστοίχισης στηλών 8 και 9","OK"))))</f>
        <v/>
      </c>
      <c r="AB93" s="50" t="str">
        <f t="shared" si="10"/>
        <v/>
      </c>
      <c r="AC93" s="50" t="str">
        <f t="shared" si="11"/>
        <v/>
      </c>
      <c r="AD93" s="50" t="str">
        <f t="shared" si="12"/>
        <v/>
      </c>
      <c r="AE93" s="50" t="str">
        <f t="shared" si="13"/>
        <v/>
      </c>
      <c r="AG93"/>
    </row>
    <row r="94" spans="1:33" ht="62.25" customHeight="1" x14ac:dyDescent="0.25">
      <c r="A94" s="52" t="str">
        <f t="shared" si="14"/>
        <v/>
      </c>
      <c r="B94" s="53"/>
      <c r="C94" s="54"/>
      <c r="D94" s="54"/>
      <c r="E94" s="54"/>
      <c r="F94" s="54"/>
      <c r="G94" s="54"/>
      <c r="H94" s="55"/>
      <c r="I94" s="54"/>
      <c r="J94" s="54"/>
      <c r="K94" s="55"/>
      <c r="L94" s="55"/>
      <c r="M94" s="54"/>
      <c r="N94" s="56"/>
      <c r="O94" s="56"/>
      <c r="P94" s="55"/>
      <c r="Q94" s="55"/>
      <c r="R94" s="55"/>
      <c r="S94" s="55"/>
      <c r="T94" s="55"/>
      <c r="U94" s="56"/>
      <c r="V94" s="57"/>
      <c r="W94" s="58"/>
      <c r="X94" s="48"/>
      <c r="Y94" s="50" t="str">
        <f>IF(COUNTA(B94:W94)&lt;=3,"",IF(B94&amp;C94&amp;D94="","",IF(F94&amp;G94="","OK",IF(ISERROR(VLOOKUP(MID(F94,2,2)&amp;LEFT(G94,4),ΚΩΔΙΚΟΙ!A:A,1,FALSE)),"ΣΦΑΛΜΑ: Έλλειψη αντιστοίχισης στηλών 5 και 6","OK"))))</f>
        <v/>
      </c>
      <c r="Z94" s="50" t="str">
        <f t="shared" si="9"/>
        <v/>
      </c>
      <c r="AA94" s="50" t="str">
        <f>IF(COUNTA(B94:W94)&lt;=3,"",IF(B94&amp;C94&amp;D94="","",IF(I94&amp;J94="","OK",IF(ISERROR(VLOOKUP(MID(I94,2,2)&amp;LEFT(J94,4),ΚΩΔΙΚΟΙ!A:A,1,FALSE)),"ΣΦΑΛΜΑ: Έλλειψη αντιστοίχισης στηλών 8 και 9","OK"))))</f>
        <v/>
      </c>
      <c r="AB94" s="50" t="str">
        <f t="shared" si="10"/>
        <v/>
      </c>
      <c r="AC94" s="50" t="str">
        <f t="shared" si="11"/>
        <v/>
      </c>
      <c r="AD94" s="50" t="str">
        <f t="shared" si="12"/>
        <v/>
      </c>
      <c r="AE94" s="50" t="str">
        <f t="shared" si="13"/>
        <v/>
      </c>
    </row>
    <row r="95" spans="1:33" ht="62.25" customHeight="1" x14ac:dyDescent="0.25">
      <c r="A95" s="32" t="str">
        <f t="shared" si="14"/>
        <v/>
      </c>
      <c r="B95" s="3"/>
      <c r="C95" s="12"/>
      <c r="D95" s="12"/>
      <c r="E95" s="12"/>
      <c r="F95" s="23"/>
      <c r="G95" s="23"/>
      <c r="H95" s="11"/>
      <c r="I95" s="23"/>
      <c r="J95" s="12"/>
      <c r="K95" s="11"/>
      <c r="L95" s="11"/>
      <c r="M95" s="12"/>
      <c r="N95" s="26"/>
      <c r="O95" s="26"/>
      <c r="P95" s="11"/>
      <c r="Q95" s="11"/>
      <c r="R95" s="11"/>
      <c r="S95" s="11"/>
      <c r="T95" s="11"/>
      <c r="U95" s="26"/>
      <c r="V95" s="22"/>
      <c r="W95" s="33"/>
      <c r="X95" s="48"/>
      <c r="Y95" s="50" t="str">
        <f>IF(COUNTA(B95:W95)&lt;=3,"",IF(B95&amp;C95&amp;D95="","",IF(F95&amp;G95="","OK",IF(ISERROR(VLOOKUP(MID(F95,2,2)&amp;LEFT(G95,4),ΚΩΔΙΚΟΙ!A:A,1,FALSE)),"ΣΦΑΛΜΑ: Έλλειψη αντιστοίχισης στηλών 5 και 6","OK"))))</f>
        <v/>
      </c>
      <c r="Z95" s="50" t="str">
        <f t="shared" si="9"/>
        <v/>
      </c>
      <c r="AA95" s="50" t="str">
        <f>IF(COUNTA(B95:W95)&lt;=3,"",IF(B95&amp;C95&amp;D95="","",IF(I95&amp;J95="","OK",IF(ISERROR(VLOOKUP(MID(I95,2,2)&amp;LEFT(J95,4),ΚΩΔΙΚΟΙ!A:A,1,FALSE)),"ΣΦΑΛΜΑ: Έλλειψη αντιστοίχισης στηλών 8 και 9","OK"))))</f>
        <v/>
      </c>
      <c r="AB95" s="50" t="str">
        <f t="shared" si="10"/>
        <v/>
      </c>
      <c r="AC95" s="50" t="str">
        <f t="shared" si="11"/>
        <v/>
      </c>
      <c r="AD95" s="50" t="str">
        <f t="shared" si="12"/>
        <v/>
      </c>
      <c r="AE95" s="50" t="str">
        <f t="shared" si="13"/>
        <v/>
      </c>
    </row>
    <row r="96" spans="1:33" ht="62.25" customHeight="1" x14ac:dyDescent="0.25">
      <c r="A96" s="52" t="str">
        <f t="shared" si="14"/>
        <v/>
      </c>
      <c r="B96" s="53"/>
      <c r="C96" s="54"/>
      <c r="D96" s="54"/>
      <c r="E96" s="54"/>
      <c r="F96" s="54"/>
      <c r="G96" s="54"/>
      <c r="H96" s="55"/>
      <c r="I96" s="54"/>
      <c r="J96" s="54"/>
      <c r="K96" s="55"/>
      <c r="L96" s="55"/>
      <c r="M96" s="54"/>
      <c r="N96" s="56"/>
      <c r="O96" s="56"/>
      <c r="P96" s="55"/>
      <c r="Q96" s="55"/>
      <c r="R96" s="55"/>
      <c r="S96" s="55"/>
      <c r="T96" s="55"/>
      <c r="U96" s="56"/>
      <c r="V96" s="57"/>
      <c r="W96" s="58"/>
      <c r="X96" s="49"/>
      <c r="Y96" s="50" t="str">
        <f>IF(COUNTA(B96:W96)&lt;=3,"",IF(B96&amp;C96&amp;D96="","",IF(F96&amp;G96="","OK",IF(ISERROR(VLOOKUP(MID(F96,2,2)&amp;LEFT(G96,4),ΚΩΔΙΚΟΙ!A:A,1,FALSE)),"ΣΦΑΛΜΑ: Έλλειψη αντιστοίχισης στηλών 5 και 6","OK"))))</f>
        <v/>
      </c>
      <c r="Z96" s="50" t="str">
        <f t="shared" si="9"/>
        <v/>
      </c>
      <c r="AA96" s="50" t="str">
        <f>IF(COUNTA(B96:W96)&lt;=3,"",IF(B96&amp;C96&amp;D96="","",IF(I96&amp;J96="","OK",IF(ISERROR(VLOOKUP(MID(I96,2,2)&amp;LEFT(J96,4),ΚΩΔΙΚΟΙ!A:A,1,FALSE)),"ΣΦΑΛΜΑ: Έλλειψη αντιστοίχισης στηλών 8 και 9","OK"))))</f>
        <v/>
      </c>
      <c r="AB96" s="50" t="str">
        <f t="shared" si="10"/>
        <v/>
      </c>
      <c r="AC96" s="50" t="str">
        <f t="shared" si="11"/>
        <v/>
      </c>
      <c r="AD96" s="50" t="str">
        <f t="shared" si="12"/>
        <v/>
      </c>
      <c r="AE96" s="50" t="str">
        <f t="shared" si="13"/>
        <v/>
      </c>
    </row>
    <row r="97" spans="1:33" ht="62.25" customHeight="1" x14ac:dyDescent="0.25">
      <c r="A97" s="32" t="str">
        <f t="shared" si="14"/>
        <v/>
      </c>
      <c r="B97" s="3"/>
      <c r="C97" s="12"/>
      <c r="D97" s="12"/>
      <c r="E97" s="12"/>
      <c r="F97" s="23"/>
      <c r="G97" s="23"/>
      <c r="H97" s="11"/>
      <c r="I97" s="23"/>
      <c r="J97" s="12"/>
      <c r="K97" s="11"/>
      <c r="L97" s="11"/>
      <c r="M97" s="12"/>
      <c r="N97" s="26"/>
      <c r="O97" s="26"/>
      <c r="P97" s="11"/>
      <c r="Q97" s="11"/>
      <c r="R97" s="11"/>
      <c r="S97" s="11"/>
      <c r="T97" s="11"/>
      <c r="U97" s="26"/>
      <c r="V97" s="22"/>
      <c r="W97" s="33"/>
      <c r="X97" s="48"/>
      <c r="Y97" s="50" t="str">
        <f>IF(COUNTA(B97:W97)&lt;=3,"",IF(B97&amp;C97&amp;D97="","",IF(F97&amp;G97="","OK",IF(ISERROR(VLOOKUP(MID(F97,2,2)&amp;LEFT(G97,4),ΚΩΔΙΚΟΙ!A:A,1,FALSE)),"ΣΦΑΛΜΑ: Έλλειψη αντιστοίχισης στηλών 5 και 6","OK"))))</f>
        <v/>
      </c>
      <c r="Z97" s="50" t="str">
        <f t="shared" si="9"/>
        <v/>
      </c>
      <c r="AA97" s="50" t="str">
        <f>IF(COUNTA(B97:W97)&lt;=3,"",IF(B97&amp;C97&amp;D97="","",IF(I97&amp;J97="","OK",IF(ISERROR(VLOOKUP(MID(I97,2,2)&amp;LEFT(J97,4),ΚΩΔΙΚΟΙ!A:A,1,FALSE)),"ΣΦΑΛΜΑ: Έλλειψη αντιστοίχισης στηλών 8 και 9","OK"))))</f>
        <v/>
      </c>
      <c r="AB97" s="50" t="str">
        <f t="shared" si="10"/>
        <v/>
      </c>
      <c r="AC97" s="50" t="str">
        <f t="shared" si="11"/>
        <v/>
      </c>
      <c r="AD97" s="50" t="str">
        <f t="shared" si="12"/>
        <v/>
      </c>
      <c r="AE97" s="50" t="str">
        <f t="shared" si="13"/>
        <v/>
      </c>
    </row>
    <row r="98" spans="1:33" s="20" customFormat="1" ht="62.25" customHeight="1" x14ac:dyDescent="0.25">
      <c r="A98" s="52" t="str">
        <f t="shared" si="14"/>
        <v/>
      </c>
      <c r="B98" s="53"/>
      <c r="C98" s="54"/>
      <c r="D98" s="54"/>
      <c r="E98" s="54"/>
      <c r="F98" s="54"/>
      <c r="G98" s="54"/>
      <c r="H98" s="55"/>
      <c r="I98" s="54"/>
      <c r="J98" s="54"/>
      <c r="K98" s="55"/>
      <c r="L98" s="55"/>
      <c r="M98" s="54"/>
      <c r="N98" s="56"/>
      <c r="O98" s="56"/>
      <c r="P98" s="55"/>
      <c r="Q98" s="55"/>
      <c r="R98" s="55"/>
      <c r="S98" s="55"/>
      <c r="T98" s="55"/>
      <c r="U98" s="56"/>
      <c r="V98" s="57"/>
      <c r="W98" s="58"/>
      <c r="X98" s="48"/>
      <c r="Y98" s="50" t="str">
        <f>IF(COUNTA(B98:W98)&lt;=3,"",IF(B98&amp;C98&amp;D98="","",IF(F98&amp;G98="","OK",IF(ISERROR(VLOOKUP(MID(F98,2,2)&amp;LEFT(G98,4),ΚΩΔΙΚΟΙ!A:A,1,FALSE)),"ΣΦΑΛΜΑ: Έλλειψη αντιστοίχισης στηλών 5 και 6","OK"))))</f>
        <v/>
      </c>
      <c r="Z98" s="50" t="str">
        <f t="shared" si="9"/>
        <v/>
      </c>
      <c r="AA98" s="50" t="str">
        <f>IF(COUNTA(B98:W98)&lt;=3,"",IF(B98&amp;C98&amp;D98="","",IF(I98&amp;J98="","OK",IF(ISERROR(VLOOKUP(MID(I98,2,2)&amp;LEFT(J98,4),ΚΩΔΙΚΟΙ!A:A,1,FALSE)),"ΣΦΑΛΜΑ: Έλλειψη αντιστοίχισης στηλών 8 και 9","OK"))))</f>
        <v/>
      </c>
      <c r="AB98" s="50" t="str">
        <f t="shared" si="10"/>
        <v/>
      </c>
      <c r="AC98" s="50" t="str">
        <f t="shared" si="11"/>
        <v/>
      </c>
      <c r="AD98" s="50" t="str">
        <f t="shared" si="12"/>
        <v/>
      </c>
      <c r="AE98" s="50" t="str">
        <f t="shared" si="13"/>
        <v/>
      </c>
      <c r="AG98"/>
    </row>
    <row r="99" spans="1:33" s="20" customFormat="1" ht="62.25" customHeight="1" x14ac:dyDescent="0.25">
      <c r="A99" s="32" t="str">
        <f t="shared" si="14"/>
        <v/>
      </c>
      <c r="B99" s="3"/>
      <c r="C99" s="12"/>
      <c r="D99" s="12"/>
      <c r="E99" s="12"/>
      <c r="F99" s="23"/>
      <c r="G99" s="23"/>
      <c r="H99" s="11"/>
      <c r="I99" s="23"/>
      <c r="J99" s="23"/>
      <c r="K99" s="11"/>
      <c r="L99" s="11"/>
      <c r="M99" s="12"/>
      <c r="N99" s="26"/>
      <c r="O99" s="26"/>
      <c r="P99" s="11"/>
      <c r="Q99" s="11"/>
      <c r="R99" s="11"/>
      <c r="S99" s="11"/>
      <c r="T99" s="11"/>
      <c r="U99" s="26"/>
      <c r="V99" s="22"/>
      <c r="W99" s="33"/>
      <c r="X99" s="48"/>
      <c r="Y99" s="50" t="str">
        <f>IF(COUNTA(B99:W99)&lt;=3,"",IF(B99&amp;C99&amp;D99="","",IF(F99&amp;G99="","OK",IF(ISERROR(VLOOKUP(MID(F99,2,2)&amp;LEFT(G99,4),ΚΩΔΙΚΟΙ!A:A,1,FALSE)),"ΣΦΑΛΜΑ: Έλλειψη αντιστοίχισης στηλών 5 και 6","OK"))))</f>
        <v/>
      </c>
      <c r="Z99" s="50" t="str">
        <f t="shared" si="9"/>
        <v/>
      </c>
      <c r="AA99" s="50" t="str">
        <f>IF(COUNTA(B99:W99)&lt;=3,"",IF(B99&amp;C99&amp;D99="","",IF(I99&amp;J99="","OK",IF(ISERROR(VLOOKUP(MID(I99,2,2)&amp;LEFT(J99,4),ΚΩΔΙΚΟΙ!A:A,1,FALSE)),"ΣΦΑΛΜΑ: Έλλειψη αντιστοίχισης στηλών 8 και 9","OK"))))</f>
        <v/>
      </c>
      <c r="AB99" s="50" t="str">
        <f t="shared" si="10"/>
        <v/>
      </c>
      <c r="AC99" s="50" t="str">
        <f t="shared" si="11"/>
        <v/>
      </c>
      <c r="AD99" s="50" t="str">
        <f t="shared" si="12"/>
        <v/>
      </c>
      <c r="AE99" s="50" t="str">
        <f t="shared" si="13"/>
        <v/>
      </c>
      <c r="AG99"/>
    </row>
    <row r="100" spans="1:33" ht="62.25" customHeight="1" x14ac:dyDescent="0.25">
      <c r="A100" s="52" t="str">
        <f t="shared" si="14"/>
        <v/>
      </c>
      <c r="B100" s="53"/>
      <c r="C100" s="54"/>
      <c r="D100" s="54"/>
      <c r="E100" s="54"/>
      <c r="F100" s="54"/>
      <c r="G100" s="54"/>
      <c r="H100" s="55"/>
      <c r="I100" s="54"/>
      <c r="J100" s="54"/>
      <c r="K100" s="55"/>
      <c r="L100" s="55"/>
      <c r="M100" s="54"/>
      <c r="N100" s="56"/>
      <c r="O100" s="56"/>
      <c r="P100" s="55"/>
      <c r="Q100" s="55"/>
      <c r="R100" s="55"/>
      <c r="S100" s="55"/>
      <c r="T100" s="55"/>
      <c r="U100" s="56"/>
      <c r="V100" s="57"/>
      <c r="W100" s="58"/>
      <c r="X100" s="48"/>
      <c r="Y100" s="50" t="str">
        <f>IF(COUNTA(B100:W100)&lt;=3,"",IF(B100&amp;C100&amp;D100="","",IF(F100&amp;G100="","OK",IF(ISERROR(VLOOKUP(MID(F100,2,2)&amp;LEFT(G100,4),ΚΩΔΙΚΟΙ!A:A,1,FALSE)),"ΣΦΑΛΜΑ: Έλλειψη αντιστοίχισης στηλών 5 και 6","OK"))))</f>
        <v/>
      </c>
      <c r="Z100" s="50" t="str">
        <f t="shared" si="9"/>
        <v/>
      </c>
      <c r="AA100" s="50" t="str">
        <f>IF(COUNTA(B100:W100)&lt;=3,"",IF(B100&amp;C100&amp;D100="","",IF(I100&amp;J100="","OK",IF(ISERROR(VLOOKUP(MID(I100,2,2)&amp;LEFT(J100,4),ΚΩΔΙΚΟΙ!A:A,1,FALSE)),"ΣΦΑΛΜΑ: Έλλειψη αντιστοίχισης στηλών 8 και 9","OK"))))</f>
        <v/>
      </c>
      <c r="AB100" s="50" t="str">
        <f t="shared" si="10"/>
        <v/>
      </c>
      <c r="AC100" s="50" t="str">
        <f t="shared" si="11"/>
        <v/>
      </c>
      <c r="AD100" s="50" t="str">
        <f t="shared" si="12"/>
        <v/>
      </c>
      <c r="AE100" s="50" t="str">
        <f t="shared" si="13"/>
        <v/>
      </c>
    </row>
    <row r="101" spans="1:33" ht="62.25" customHeight="1" x14ac:dyDescent="0.25">
      <c r="A101" s="32" t="str">
        <f t="shared" si="14"/>
        <v/>
      </c>
      <c r="B101" s="3"/>
      <c r="C101" s="12"/>
      <c r="D101" s="12"/>
      <c r="E101" s="12"/>
      <c r="F101" s="23"/>
      <c r="G101" s="23"/>
      <c r="H101" s="11"/>
      <c r="I101" s="23"/>
      <c r="J101" s="12"/>
      <c r="K101" s="11"/>
      <c r="L101" s="11"/>
      <c r="M101" s="12"/>
      <c r="N101" s="26"/>
      <c r="O101" s="26"/>
      <c r="P101" s="11"/>
      <c r="Q101" s="11"/>
      <c r="R101" s="11"/>
      <c r="S101" s="11"/>
      <c r="T101" s="11"/>
      <c r="U101" s="26"/>
      <c r="V101" s="22"/>
      <c r="W101" s="33"/>
      <c r="X101" s="48"/>
      <c r="Y101" s="50" t="str">
        <f>IF(COUNTA(B101:W101)&lt;=3,"",IF(B101&amp;C101&amp;D101="","",IF(F101&amp;G101="","OK",IF(ISERROR(VLOOKUP(MID(F101,2,2)&amp;LEFT(G101,4),ΚΩΔΙΚΟΙ!A:A,1,FALSE)),"ΣΦΑΛΜΑ: Έλλειψη αντιστοίχισης στηλών 5 και 6","OK"))))</f>
        <v/>
      </c>
      <c r="Z101" s="50" t="str">
        <f t="shared" si="9"/>
        <v/>
      </c>
      <c r="AA101" s="50" t="str">
        <f>IF(COUNTA(B101:W101)&lt;=3,"",IF(B101&amp;C101&amp;D101="","",IF(I101&amp;J101="","OK",IF(ISERROR(VLOOKUP(MID(I101,2,2)&amp;LEFT(J101,4),ΚΩΔΙΚΟΙ!A:A,1,FALSE)),"ΣΦΑΛΜΑ: Έλλειψη αντιστοίχισης στηλών 8 και 9","OK"))))</f>
        <v/>
      </c>
      <c r="AB101" s="50" t="str">
        <f t="shared" si="10"/>
        <v/>
      </c>
      <c r="AC101" s="50" t="str">
        <f t="shared" si="11"/>
        <v/>
      </c>
      <c r="AD101" s="50" t="str">
        <f t="shared" si="12"/>
        <v/>
      </c>
      <c r="AE101" s="50" t="str">
        <f t="shared" si="13"/>
        <v/>
      </c>
    </row>
    <row r="102" spans="1:33" ht="62.25" customHeight="1" x14ac:dyDescent="0.25">
      <c r="A102" s="52" t="str">
        <f t="shared" si="14"/>
        <v/>
      </c>
      <c r="B102" s="53"/>
      <c r="C102" s="54"/>
      <c r="D102" s="54"/>
      <c r="E102" s="54"/>
      <c r="F102" s="54"/>
      <c r="G102" s="54"/>
      <c r="H102" s="55"/>
      <c r="I102" s="54"/>
      <c r="J102" s="54"/>
      <c r="K102" s="55"/>
      <c r="L102" s="55"/>
      <c r="M102" s="54"/>
      <c r="N102" s="56"/>
      <c r="O102" s="56"/>
      <c r="P102" s="55"/>
      <c r="Q102" s="55"/>
      <c r="R102" s="55"/>
      <c r="S102" s="55"/>
      <c r="T102" s="55"/>
      <c r="U102" s="56"/>
      <c r="V102" s="57"/>
      <c r="W102" s="58"/>
      <c r="X102" s="49"/>
      <c r="Y102" s="50" t="str">
        <f>IF(COUNTA(B102:W102)&lt;=3,"",IF(B102&amp;C102&amp;D102="","",IF(F102&amp;G102="","OK",IF(ISERROR(VLOOKUP(MID(F102,2,2)&amp;LEFT(G102,4),ΚΩΔΙΚΟΙ!A:A,1,FALSE)),"ΣΦΑΛΜΑ: Έλλειψη αντιστοίχισης στηλών 5 και 6","OK"))))</f>
        <v/>
      </c>
      <c r="Z102" s="50" t="str">
        <f t="shared" si="9"/>
        <v/>
      </c>
      <c r="AA102" s="50" t="str">
        <f>IF(COUNTA(B102:W102)&lt;=3,"",IF(B102&amp;C102&amp;D102="","",IF(I102&amp;J102="","OK",IF(ISERROR(VLOOKUP(MID(I102,2,2)&amp;LEFT(J102,4),ΚΩΔΙΚΟΙ!A:A,1,FALSE)),"ΣΦΑΛΜΑ: Έλλειψη αντιστοίχισης στηλών 8 και 9","OK"))))</f>
        <v/>
      </c>
      <c r="AB102" s="50" t="str">
        <f t="shared" si="10"/>
        <v/>
      </c>
      <c r="AC102" s="50" t="str">
        <f t="shared" si="11"/>
        <v/>
      </c>
      <c r="AD102" s="50" t="str">
        <f t="shared" si="12"/>
        <v/>
      </c>
      <c r="AE102" s="50" t="str">
        <f t="shared" si="13"/>
        <v/>
      </c>
    </row>
    <row r="103" spans="1:33" ht="62.25" customHeight="1" x14ac:dyDescent="0.25">
      <c r="A103" s="32" t="str">
        <f t="shared" si="14"/>
        <v/>
      </c>
      <c r="B103" s="3"/>
      <c r="C103" s="12"/>
      <c r="D103" s="12"/>
      <c r="E103" s="12"/>
      <c r="F103" s="23"/>
      <c r="G103" s="23"/>
      <c r="H103" s="11"/>
      <c r="I103" s="23"/>
      <c r="J103" s="12"/>
      <c r="K103" s="11"/>
      <c r="L103" s="11"/>
      <c r="M103" s="12"/>
      <c r="N103" s="26"/>
      <c r="O103" s="26"/>
      <c r="P103" s="11"/>
      <c r="Q103" s="11"/>
      <c r="R103" s="11"/>
      <c r="S103" s="11"/>
      <c r="T103" s="11"/>
      <c r="U103" s="26"/>
      <c r="V103" s="22"/>
      <c r="W103" s="33"/>
      <c r="X103" s="48"/>
      <c r="Y103" s="50" t="str">
        <f>IF(COUNTA(B103:W103)&lt;=3,"",IF(B103&amp;C103&amp;D103="","",IF(F103&amp;G103="","OK",IF(ISERROR(VLOOKUP(MID(F103,2,2)&amp;LEFT(G103,4),ΚΩΔΙΚΟΙ!A:A,1,FALSE)),"ΣΦΑΛΜΑ: Έλλειψη αντιστοίχισης στηλών 5 και 6","OK"))))</f>
        <v/>
      </c>
      <c r="Z103" s="50" t="str">
        <f t="shared" si="9"/>
        <v/>
      </c>
      <c r="AA103" s="50" t="str">
        <f>IF(COUNTA(B103:W103)&lt;=3,"",IF(B103&amp;C103&amp;D103="","",IF(I103&amp;J103="","OK",IF(ISERROR(VLOOKUP(MID(I103,2,2)&amp;LEFT(J103,4),ΚΩΔΙΚΟΙ!A:A,1,FALSE)),"ΣΦΑΛΜΑ: Έλλειψη αντιστοίχισης στηλών 8 και 9","OK"))))</f>
        <v/>
      </c>
      <c r="AB103" s="50" t="str">
        <f t="shared" si="10"/>
        <v/>
      </c>
      <c r="AC103" s="50" t="str">
        <f t="shared" si="11"/>
        <v/>
      </c>
      <c r="AD103" s="50" t="str">
        <f t="shared" si="12"/>
        <v/>
      </c>
      <c r="AE103" s="50" t="str">
        <f t="shared" si="13"/>
        <v/>
      </c>
    </row>
    <row r="104" spans="1:33" s="20" customFormat="1" ht="62.25" customHeight="1" x14ac:dyDescent="0.25">
      <c r="A104" s="52" t="str">
        <f t="shared" si="14"/>
        <v/>
      </c>
      <c r="B104" s="53"/>
      <c r="C104" s="54"/>
      <c r="D104" s="54"/>
      <c r="E104" s="54"/>
      <c r="F104" s="54"/>
      <c r="G104" s="54"/>
      <c r="H104" s="55"/>
      <c r="I104" s="54"/>
      <c r="J104" s="54"/>
      <c r="K104" s="55"/>
      <c r="L104" s="55"/>
      <c r="M104" s="54"/>
      <c r="N104" s="56"/>
      <c r="O104" s="56"/>
      <c r="P104" s="55"/>
      <c r="Q104" s="55"/>
      <c r="R104" s="55"/>
      <c r="S104" s="55"/>
      <c r="T104" s="55"/>
      <c r="U104" s="56"/>
      <c r="V104" s="57"/>
      <c r="W104" s="58"/>
      <c r="X104" s="48"/>
      <c r="Y104" s="50" t="str">
        <f>IF(COUNTA(B104:W104)&lt;=3,"",IF(B104&amp;C104&amp;D104="","",IF(F104&amp;G104="","OK",IF(ISERROR(VLOOKUP(MID(F104,2,2)&amp;LEFT(G104,4),ΚΩΔΙΚΟΙ!A:A,1,FALSE)),"ΣΦΑΛΜΑ: Έλλειψη αντιστοίχισης στηλών 5 και 6","OK"))))</f>
        <v/>
      </c>
      <c r="Z104" s="50" t="str">
        <f t="shared" si="9"/>
        <v/>
      </c>
      <c r="AA104" s="50" t="str">
        <f>IF(COUNTA(B104:W104)&lt;=3,"",IF(B104&amp;C104&amp;D104="","",IF(I104&amp;J104="","OK",IF(ISERROR(VLOOKUP(MID(I104,2,2)&amp;LEFT(J104,4),ΚΩΔΙΚΟΙ!A:A,1,FALSE)),"ΣΦΑΛΜΑ: Έλλειψη αντιστοίχισης στηλών 8 και 9","OK"))))</f>
        <v/>
      </c>
      <c r="AB104" s="50" t="str">
        <f t="shared" si="10"/>
        <v/>
      </c>
      <c r="AC104" s="50" t="str">
        <f t="shared" si="11"/>
        <v/>
      </c>
      <c r="AD104" s="50" t="str">
        <f t="shared" si="12"/>
        <v/>
      </c>
      <c r="AE104" s="50" t="str">
        <f t="shared" si="13"/>
        <v/>
      </c>
      <c r="AG104"/>
    </row>
    <row r="105" spans="1:33" s="20" customFormat="1" ht="62.25" customHeight="1" x14ac:dyDescent="0.25">
      <c r="A105" s="32" t="str">
        <f t="shared" si="14"/>
        <v/>
      </c>
      <c r="B105" s="3"/>
      <c r="C105" s="12"/>
      <c r="D105" s="12"/>
      <c r="E105" s="12"/>
      <c r="F105" s="23"/>
      <c r="G105" s="23"/>
      <c r="H105" s="11"/>
      <c r="I105" s="23"/>
      <c r="J105" s="23"/>
      <c r="K105" s="11"/>
      <c r="L105" s="11"/>
      <c r="M105" s="12"/>
      <c r="N105" s="26"/>
      <c r="O105" s="26"/>
      <c r="P105" s="11"/>
      <c r="Q105" s="11"/>
      <c r="R105" s="11"/>
      <c r="S105" s="11"/>
      <c r="T105" s="11"/>
      <c r="U105" s="26"/>
      <c r="V105" s="22"/>
      <c r="W105" s="33"/>
      <c r="X105" s="48"/>
      <c r="Y105" s="50" t="str">
        <f>IF(COUNTA(B105:W105)&lt;=3,"",IF(B105&amp;C105&amp;D105="","",IF(F105&amp;G105="","OK",IF(ISERROR(VLOOKUP(MID(F105,2,2)&amp;LEFT(G105,4),ΚΩΔΙΚΟΙ!A:A,1,FALSE)),"ΣΦΑΛΜΑ: Έλλειψη αντιστοίχισης στηλών 5 και 6","OK"))))</f>
        <v/>
      </c>
      <c r="Z105" s="50" t="str">
        <f t="shared" si="9"/>
        <v/>
      </c>
      <c r="AA105" s="50" t="str">
        <f>IF(COUNTA(B105:W105)&lt;=3,"",IF(B105&amp;C105&amp;D105="","",IF(I105&amp;J105="","OK",IF(ISERROR(VLOOKUP(MID(I105,2,2)&amp;LEFT(J105,4),ΚΩΔΙΚΟΙ!A:A,1,FALSE)),"ΣΦΑΛΜΑ: Έλλειψη αντιστοίχισης στηλών 8 και 9","OK"))))</f>
        <v/>
      </c>
      <c r="AB105" s="50" t="str">
        <f t="shared" si="10"/>
        <v/>
      </c>
      <c r="AC105" s="50" t="str">
        <f t="shared" si="11"/>
        <v/>
      </c>
      <c r="AD105" s="50" t="str">
        <f t="shared" si="12"/>
        <v/>
      </c>
      <c r="AE105" s="50" t="str">
        <f t="shared" si="13"/>
        <v/>
      </c>
      <c r="AG105"/>
    </row>
    <row r="106" spans="1:33" ht="62.25" customHeight="1" x14ac:dyDescent="0.25">
      <c r="A106" s="52" t="str">
        <f t="shared" si="14"/>
        <v/>
      </c>
      <c r="B106" s="53"/>
      <c r="C106" s="54"/>
      <c r="D106" s="54"/>
      <c r="E106" s="54"/>
      <c r="F106" s="54"/>
      <c r="G106" s="54"/>
      <c r="H106" s="55"/>
      <c r="I106" s="54"/>
      <c r="J106" s="54"/>
      <c r="K106" s="55"/>
      <c r="L106" s="55"/>
      <c r="M106" s="54"/>
      <c r="N106" s="56"/>
      <c r="O106" s="56"/>
      <c r="P106" s="55"/>
      <c r="Q106" s="55"/>
      <c r="R106" s="55"/>
      <c r="S106" s="55"/>
      <c r="T106" s="55"/>
      <c r="U106" s="56"/>
      <c r="V106" s="57"/>
      <c r="W106" s="58"/>
      <c r="X106" s="48"/>
      <c r="Y106" s="50" t="str">
        <f>IF(COUNTA(B106:W106)&lt;=3,"",IF(B106&amp;C106&amp;D106="","",IF(F106&amp;G106="","OK",IF(ISERROR(VLOOKUP(MID(F106,2,2)&amp;LEFT(G106,4),ΚΩΔΙΚΟΙ!A:A,1,FALSE)),"ΣΦΑΛΜΑ: Έλλειψη αντιστοίχισης στηλών 5 και 6","OK"))))</f>
        <v/>
      </c>
      <c r="Z106" s="50" t="str">
        <f t="shared" si="9"/>
        <v/>
      </c>
      <c r="AA106" s="50" t="str">
        <f>IF(COUNTA(B106:W106)&lt;=3,"",IF(B106&amp;C106&amp;D106="","",IF(I106&amp;J106="","OK",IF(ISERROR(VLOOKUP(MID(I106,2,2)&amp;LEFT(J106,4),ΚΩΔΙΚΟΙ!A:A,1,FALSE)),"ΣΦΑΛΜΑ: Έλλειψη αντιστοίχισης στηλών 8 και 9","OK"))))</f>
        <v/>
      </c>
      <c r="AB106" s="50" t="str">
        <f t="shared" si="10"/>
        <v/>
      </c>
      <c r="AC106" s="50" t="str">
        <f t="shared" si="11"/>
        <v/>
      </c>
      <c r="AD106" s="50" t="str">
        <f t="shared" si="12"/>
        <v/>
      </c>
      <c r="AE106" s="50" t="str">
        <f t="shared" si="13"/>
        <v/>
      </c>
    </row>
    <row r="107" spans="1:33" ht="62.25" customHeight="1" x14ac:dyDescent="0.25">
      <c r="A107" s="32" t="str">
        <f t="shared" si="14"/>
        <v/>
      </c>
      <c r="B107" s="3"/>
      <c r="C107" s="12"/>
      <c r="D107" s="12"/>
      <c r="E107" s="12"/>
      <c r="F107" s="23"/>
      <c r="G107" s="23"/>
      <c r="H107" s="11"/>
      <c r="I107" s="23"/>
      <c r="J107" s="12"/>
      <c r="K107" s="11"/>
      <c r="L107" s="11"/>
      <c r="M107" s="12"/>
      <c r="N107" s="26"/>
      <c r="O107" s="26"/>
      <c r="P107" s="11"/>
      <c r="Q107" s="11"/>
      <c r="R107" s="11"/>
      <c r="S107" s="11"/>
      <c r="T107" s="11"/>
      <c r="U107" s="26"/>
      <c r="V107" s="22"/>
      <c r="W107" s="33"/>
      <c r="X107" s="48"/>
      <c r="Y107" s="50" t="str">
        <f>IF(COUNTA(B107:W107)&lt;=3,"",IF(B107&amp;C107&amp;D107="","",IF(F107&amp;G107="","OK",IF(ISERROR(VLOOKUP(MID(F107,2,2)&amp;LEFT(G107,4),ΚΩΔΙΚΟΙ!A:A,1,FALSE)),"ΣΦΑΛΜΑ: Έλλειψη αντιστοίχισης στηλών 5 και 6","OK"))))</f>
        <v/>
      </c>
      <c r="Z107" s="50" t="str">
        <f t="shared" si="9"/>
        <v/>
      </c>
      <c r="AA107" s="50" t="str">
        <f>IF(COUNTA(B107:W107)&lt;=3,"",IF(B107&amp;C107&amp;D107="","",IF(I107&amp;J107="","OK",IF(ISERROR(VLOOKUP(MID(I107,2,2)&amp;LEFT(J107,4),ΚΩΔΙΚΟΙ!A:A,1,FALSE)),"ΣΦΑΛΜΑ: Έλλειψη αντιστοίχισης στηλών 8 και 9","OK"))))</f>
        <v/>
      </c>
      <c r="AB107" s="50" t="str">
        <f t="shared" si="10"/>
        <v/>
      </c>
      <c r="AC107" s="50" t="str">
        <f t="shared" si="11"/>
        <v/>
      </c>
      <c r="AD107" s="50" t="str">
        <f t="shared" si="12"/>
        <v/>
      </c>
      <c r="AE107" s="50" t="str">
        <f t="shared" si="13"/>
        <v/>
      </c>
    </row>
    <row r="108" spans="1:33" ht="62.25" customHeight="1" x14ac:dyDescent="0.25">
      <c r="A108" s="52" t="str">
        <f t="shared" si="14"/>
        <v/>
      </c>
      <c r="B108" s="53"/>
      <c r="C108" s="54"/>
      <c r="D108" s="54"/>
      <c r="E108" s="54"/>
      <c r="F108" s="54"/>
      <c r="G108" s="54"/>
      <c r="H108" s="55"/>
      <c r="I108" s="54"/>
      <c r="J108" s="54"/>
      <c r="K108" s="55"/>
      <c r="L108" s="55"/>
      <c r="M108" s="54"/>
      <c r="N108" s="56"/>
      <c r="O108" s="56"/>
      <c r="P108" s="55"/>
      <c r="Q108" s="55"/>
      <c r="R108" s="55"/>
      <c r="S108" s="55"/>
      <c r="T108" s="55"/>
      <c r="U108" s="56"/>
      <c r="V108" s="57"/>
      <c r="W108" s="58"/>
      <c r="X108" s="49"/>
      <c r="Y108" s="50" t="str">
        <f>IF(COUNTA(B108:W108)&lt;=3,"",IF(B108&amp;C108&amp;D108="","",IF(F108&amp;G108="","OK",IF(ISERROR(VLOOKUP(MID(F108,2,2)&amp;LEFT(G108,4),ΚΩΔΙΚΟΙ!A:A,1,FALSE)),"ΣΦΑΛΜΑ: Έλλειψη αντιστοίχισης στηλών 5 και 6","OK"))))</f>
        <v/>
      </c>
      <c r="Z108" s="50" t="str">
        <f t="shared" si="9"/>
        <v/>
      </c>
      <c r="AA108" s="50" t="str">
        <f>IF(COUNTA(B108:W108)&lt;=3,"",IF(B108&amp;C108&amp;D108="","",IF(I108&amp;J108="","OK",IF(ISERROR(VLOOKUP(MID(I108,2,2)&amp;LEFT(J108,4),ΚΩΔΙΚΟΙ!A:A,1,FALSE)),"ΣΦΑΛΜΑ: Έλλειψη αντιστοίχισης στηλών 8 και 9","OK"))))</f>
        <v/>
      </c>
      <c r="AB108" s="50" t="str">
        <f t="shared" si="10"/>
        <v/>
      </c>
      <c r="AC108" s="50" t="str">
        <f t="shared" si="11"/>
        <v/>
      </c>
      <c r="AD108" s="50" t="str">
        <f t="shared" si="12"/>
        <v/>
      </c>
      <c r="AE108" s="50" t="str">
        <f t="shared" si="13"/>
        <v/>
      </c>
    </row>
    <row r="109" spans="1:33" ht="62.25" customHeight="1" x14ac:dyDescent="0.25">
      <c r="A109" s="32" t="str">
        <f t="shared" si="14"/>
        <v/>
      </c>
      <c r="B109" s="3"/>
      <c r="C109" s="12"/>
      <c r="D109" s="12"/>
      <c r="E109" s="12"/>
      <c r="F109" s="23"/>
      <c r="G109" s="23"/>
      <c r="H109" s="11"/>
      <c r="I109" s="23"/>
      <c r="J109" s="12"/>
      <c r="K109" s="11"/>
      <c r="L109" s="11"/>
      <c r="M109" s="12"/>
      <c r="N109" s="26"/>
      <c r="O109" s="26"/>
      <c r="P109" s="11"/>
      <c r="Q109" s="11"/>
      <c r="R109" s="11"/>
      <c r="S109" s="11"/>
      <c r="T109" s="11"/>
      <c r="U109" s="26"/>
      <c r="V109" s="22"/>
      <c r="W109" s="33"/>
      <c r="X109" s="48"/>
      <c r="Y109" s="50" t="str">
        <f>IF(COUNTA(B109:W109)&lt;=3,"",IF(B109&amp;C109&amp;D109="","",IF(F109&amp;G109="","OK",IF(ISERROR(VLOOKUP(MID(F109,2,2)&amp;LEFT(G109,4),ΚΩΔΙΚΟΙ!A:A,1,FALSE)),"ΣΦΑΛΜΑ: Έλλειψη αντιστοίχισης στηλών 5 και 6","OK"))))</f>
        <v/>
      </c>
      <c r="Z109" s="50" t="str">
        <f t="shared" si="9"/>
        <v/>
      </c>
      <c r="AA109" s="50" t="str">
        <f>IF(COUNTA(B109:W109)&lt;=3,"",IF(B109&amp;C109&amp;D109="","",IF(I109&amp;J109="","OK",IF(ISERROR(VLOOKUP(MID(I109,2,2)&amp;LEFT(J109,4),ΚΩΔΙΚΟΙ!A:A,1,FALSE)),"ΣΦΑΛΜΑ: Έλλειψη αντιστοίχισης στηλών 8 και 9","OK"))))</f>
        <v/>
      </c>
      <c r="AB109" s="50" t="str">
        <f t="shared" si="10"/>
        <v/>
      </c>
      <c r="AC109" s="50" t="str">
        <f t="shared" si="11"/>
        <v/>
      </c>
      <c r="AD109" s="50" t="str">
        <f t="shared" si="12"/>
        <v/>
      </c>
      <c r="AE109" s="50" t="str">
        <f t="shared" si="13"/>
        <v/>
      </c>
    </row>
    <row r="110" spans="1:33" s="20" customFormat="1" ht="62.25" customHeight="1" x14ac:dyDescent="0.25">
      <c r="A110" s="52" t="str">
        <f t="shared" si="14"/>
        <v/>
      </c>
      <c r="B110" s="53"/>
      <c r="C110" s="54"/>
      <c r="D110" s="54"/>
      <c r="E110" s="54"/>
      <c r="F110" s="54"/>
      <c r="G110" s="54"/>
      <c r="H110" s="55"/>
      <c r="I110" s="54"/>
      <c r="J110" s="54"/>
      <c r="K110" s="55"/>
      <c r="L110" s="55"/>
      <c r="M110" s="54"/>
      <c r="N110" s="56"/>
      <c r="O110" s="56"/>
      <c r="P110" s="55"/>
      <c r="Q110" s="55"/>
      <c r="R110" s="55"/>
      <c r="S110" s="55"/>
      <c r="T110" s="55"/>
      <c r="U110" s="56"/>
      <c r="V110" s="57"/>
      <c r="W110" s="58"/>
      <c r="X110" s="48"/>
      <c r="Y110" s="50" t="str">
        <f>IF(COUNTA(B110:W110)&lt;=3,"",IF(B110&amp;C110&amp;D110="","",IF(F110&amp;G110="","OK",IF(ISERROR(VLOOKUP(MID(F110,2,2)&amp;LEFT(G110,4),ΚΩΔΙΚΟΙ!A:A,1,FALSE)),"ΣΦΑΛΜΑ: Έλλειψη αντιστοίχισης στηλών 5 και 6","OK"))))</f>
        <v/>
      </c>
      <c r="Z110" s="50" t="str">
        <f t="shared" si="9"/>
        <v/>
      </c>
      <c r="AA110" s="50" t="str">
        <f>IF(COUNTA(B110:W110)&lt;=3,"",IF(B110&amp;C110&amp;D110="","",IF(I110&amp;J110="","OK",IF(ISERROR(VLOOKUP(MID(I110,2,2)&amp;LEFT(J110,4),ΚΩΔΙΚΟΙ!A:A,1,FALSE)),"ΣΦΑΛΜΑ: Έλλειψη αντιστοίχισης στηλών 8 και 9","OK"))))</f>
        <v/>
      </c>
      <c r="AB110" s="50" t="str">
        <f t="shared" si="10"/>
        <v/>
      </c>
      <c r="AC110" s="50" t="str">
        <f t="shared" si="11"/>
        <v/>
      </c>
      <c r="AD110" s="50" t="str">
        <f t="shared" si="12"/>
        <v/>
      </c>
      <c r="AE110" s="50" t="str">
        <f t="shared" si="13"/>
        <v/>
      </c>
      <c r="AG110"/>
    </row>
    <row r="111" spans="1:33" s="20" customFormat="1" ht="62.25" customHeight="1" x14ac:dyDescent="0.25">
      <c r="A111" s="32" t="str">
        <f t="shared" si="14"/>
        <v/>
      </c>
      <c r="B111" s="3"/>
      <c r="C111" s="12"/>
      <c r="D111" s="12"/>
      <c r="E111" s="12"/>
      <c r="F111" s="23"/>
      <c r="G111" s="23"/>
      <c r="H111" s="11"/>
      <c r="I111" s="23"/>
      <c r="J111" s="23"/>
      <c r="K111" s="11"/>
      <c r="L111" s="11"/>
      <c r="M111" s="12"/>
      <c r="N111" s="26"/>
      <c r="O111" s="26"/>
      <c r="P111" s="11"/>
      <c r="Q111" s="11"/>
      <c r="R111" s="11"/>
      <c r="S111" s="11"/>
      <c r="T111" s="11"/>
      <c r="U111" s="26"/>
      <c r="V111" s="22"/>
      <c r="W111" s="33"/>
      <c r="X111" s="48"/>
      <c r="Y111" s="50" t="str">
        <f>IF(COUNTA(B111:W111)&lt;=3,"",IF(B111&amp;C111&amp;D111="","",IF(F111&amp;G111="","OK",IF(ISERROR(VLOOKUP(MID(F111,2,2)&amp;LEFT(G111,4),ΚΩΔΙΚΟΙ!A:A,1,FALSE)),"ΣΦΑΛΜΑ: Έλλειψη αντιστοίχισης στηλών 5 και 6","OK"))))</f>
        <v/>
      </c>
      <c r="Z111" s="50" t="str">
        <f t="shared" si="9"/>
        <v/>
      </c>
      <c r="AA111" s="50" t="str">
        <f>IF(COUNTA(B111:W111)&lt;=3,"",IF(B111&amp;C111&amp;D111="","",IF(I111&amp;J111="","OK",IF(ISERROR(VLOOKUP(MID(I111,2,2)&amp;LEFT(J111,4),ΚΩΔΙΚΟΙ!A:A,1,FALSE)),"ΣΦΑΛΜΑ: Έλλειψη αντιστοίχισης στηλών 8 και 9","OK"))))</f>
        <v/>
      </c>
      <c r="AB111" s="50" t="str">
        <f t="shared" si="10"/>
        <v/>
      </c>
      <c r="AC111" s="50" t="str">
        <f t="shared" si="11"/>
        <v/>
      </c>
      <c r="AD111" s="50" t="str">
        <f t="shared" si="12"/>
        <v/>
      </c>
      <c r="AE111" s="50" t="str">
        <f t="shared" si="13"/>
        <v/>
      </c>
      <c r="AG111"/>
    </row>
    <row r="112" spans="1:33" ht="62.25" customHeight="1" x14ac:dyDescent="0.25">
      <c r="A112" s="52" t="str">
        <f t="shared" si="14"/>
        <v/>
      </c>
      <c r="B112" s="53"/>
      <c r="C112" s="54"/>
      <c r="D112" s="54"/>
      <c r="E112" s="54"/>
      <c r="F112" s="54"/>
      <c r="G112" s="54"/>
      <c r="H112" s="55"/>
      <c r="I112" s="54"/>
      <c r="J112" s="54"/>
      <c r="K112" s="55"/>
      <c r="L112" s="55"/>
      <c r="M112" s="54"/>
      <c r="N112" s="56"/>
      <c r="O112" s="56"/>
      <c r="P112" s="55"/>
      <c r="Q112" s="55"/>
      <c r="R112" s="55"/>
      <c r="S112" s="55"/>
      <c r="T112" s="55"/>
      <c r="U112" s="56"/>
      <c r="V112" s="57"/>
      <c r="W112" s="58"/>
      <c r="X112" s="48"/>
      <c r="Y112" s="50" t="str">
        <f>IF(COUNTA(B112:W112)&lt;=3,"",IF(B112&amp;C112&amp;D112="","",IF(F112&amp;G112="","OK",IF(ISERROR(VLOOKUP(MID(F112,2,2)&amp;LEFT(G112,4),ΚΩΔΙΚΟΙ!A:A,1,FALSE)),"ΣΦΑΛΜΑ: Έλλειψη αντιστοίχισης στηλών 5 και 6","OK"))))</f>
        <v/>
      </c>
      <c r="Z112" s="50" t="str">
        <f t="shared" si="9"/>
        <v/>
      </c>
      <c r="AA112" s="50" t="str">
        <f>IF(COUNTA(B112:W112)&lt;=3,"",IF(B112&amp;C112&amp;D112="","",IF(I112&amp;J112="","OK",IF(ISERROR(VLOOKUP(MID(I112,2,2)&amp;LEFT(J112,4),ΚΩΔΙΚΟΙ!A:A,1,FALSE)),"ΣΦΑΛΜΑ: Έλλειψη αντιστοίχισης στηλών 8 και 9","OK"))))</f>
        <v/>
      </c>
      <c r="AB112" s="50" t="str">
        <f t="shared" si="10"/>
        <v/>
      </c>
      <c r="AC112" s="50" t="str">
        <f t="shared" si="11"/>
        <v/>
      </c>
      <c r="AD112" s="50" t="str">
        <f t="shared" si="12"/>
        <v/>
      </c>
      <c r="AE112" s="50" t="str">
        <f t="shared" si="13"/>
        <v/>
      </c>
    </row>
    <row r="113" spans="1:33" ht="62.25" customHeight="1" x14ac:dyDescent="0.25">
      <c r="A113" s="32" t="str">
        <f t="shared" si="14"/>
        <v/>
      </c>
      <c r="B113" s="3"/>
      <c r="C113" s="12"/>
      <c r="D113" s="12"/>
      <c r="E113" s="12"/>
      <c r="F113" s="23"/>
      <c r="G113" s="23"/>
      <c r="H113" s="11"/>
      <c r="I113" s="23"/>
      <c r="J113" s="12"/>
      <c r="K113" s="11"/>
      <c r="L113" s="11"/>
      <c r="M113" s="12"/>
      <c r="N113" s="26"/>
      <c r="O113" s="26"/>
      <c r="P113" s="11"/>
      <c r="Q113" s="11"/>
      <c r="R113" s="11"/>
      <c r="S113" s="11"/>
      <c r="T113" s="11"/>
      <c r="U113" s="26"/>
      <c r="V113" s="22"/>
      <c r="W113" s="33"/>
      <c r="X113" s="48"/>
      <c r="Y113" s="50" t="str">
        <f>IF(COUNTA(B113:W113)&lt;=3,"",IF(B113&amp;C113&amp;D113="","",IF(F113&amp;G113="","OK",IF(ISERROR(VLOOKUP(MID(F113,2,2)&amp;LEFT(G113,4),ΚΩΔΙΚΟΙ!A:A,1,FALSE)),"ΣΦΑΛΜΑ: Έλλειψη αντιστοίχισης στηλών 5 και 6","OK"))))</f>
        <v/>
      </c>
      <c r="Z113" s="50" t="str">
        <f t="shared" si="9"/>
        <v/>
      </c>
      <c r="AA113" s="50" t="str">
        <f>IF(COUNTA(B113:W113)&lt;=3,"",IF(B113&amp;C113&amp;D113="","",IF(I113&amp;J113="","OK",IF(ISERROR(VLOOKUP(MID(I113,2,2)&amp;LEFT(J113,4),ΚΩΔΙΚΟΙ!A:A,1,FALSE)),"ΣΦΑΛΜΑ: Έλλειψη αντιστοίχισης στηλών 8 και 9","OK"))))</f>
        <v/>
      </c>
      <c r="AB113" s="50" t="str">
        <f t="shared" si="10"/>
        <v/>
      </c>
      <c r="AC113" s="50" t="str">
        <f t="shared" si="11"/>
        <v/>
      </c>
      <c r="AD113" s="50" t="str">
        <f t="shared" si="12"/>
        <v/>
      </c>
      <c r="AE113" s="50" t="str">
        <f t="shared" si="13"/>
        <v/>
      </c>
    </row>
    <row r="114" spans="1:33" ht="62.25" customHeight="1" x14ac:dyDescent="0.25">
      <c r="A114" s="52" t="str">
        <f t="shared" si="14"/>
        <v/>
      </c>
      <c r="B114" s="53"/>
      <c r="C114" s="54"/>
      <c r="D114" s="54"/>
      <c r="E114" s="54"/>
      <c r="F114" s="54"/>
      <c r="G114" s="54"/>
      <c r="H114" s="55"/>
      <c r="I114" s="54"/>
      <c r="J114" s="54"/>
      <c r="K114" s="55"/>
      <c r="L114" s="55"/>
      <c r="M114" s="54"/>
      <c r="N114" s="56"/>
      <c r="O114" s="56"/>
      <c r="P114" s="55"/>
      <c r="Q114" s="55"/>
      <c r="R114" s="55"/>
      <c r="S114" s="55"/>
      <c r="T114" s="55"/>
      <c r="U114" s="56"/>
      <c r="V114" s="57"/>
      <c r="W114" s="58"/>
      <c r="X114" s="49"/>
      <c r="Y114" s="50" t="str">
        <f>IF(COUNTA(B114:W114)&lt;=3,"",IF(B114&amp;C114&amp;D114="","",IF(F114&amp;G114="","OK",IF(ISERROR(VLOOKUP(MID(F114,2,2)&amp;LEFT(G114,4),ΚΩΔΙΚΟΙ!A:A,1,FALSE)),"ΣΦΑΛΜΑ: Έλλειψη αντιστοίχισης στηλών 5 και 6","OK"))))</f>
        <v/>
      </c>
      <c r="Z114" s="50" t="str">
        <f t="shared" si="9"/>
        <v/>
      </c>
      <c r="AA114" s="50" t="str">
        <f>IF(COUNTA(B114:W114)&lt;=3,"",IF(B114&amp;C114&amp;D114="","",IF(I114&amp;J114="","OK",IF(ISERROR(VLOOKUP(MID(I114,2,2)&amp;LEFT(J114,4),ΚΩΔΙΚΟΙ!A:A,1,FALSE)),"ΣΦΑΛΜΑ: Έλλειψη αντιστοίχισης στηλών 8 και 9","OK"))))</f>
        <v/>
      </c>
      <c r="AB114" s="50" t="str">
        <f t="shared" si="10"/>
        <v/>
      </c>
      <c r="AC114" s="50" t="str">
        <f t="shared" si="11"/>
        <v/>
      </c>
      <c r="AD114" s="50" t="str">
        <f t="shared" si="12"/>
        <v/>
      </c>
      <c r="AE114" s="50" t="str">
        <f t="shared" si="13"/>
        <v/>
      </c>
    </row>
    <row r="115" spans="1:33" ht="62.25" customHeight="1" x14ac:dyDescent="0.25">
      <c r="A115" s="32" t="str">
        <f t="shared" si="14"/>
        <v/>
      </c>
      <c r="B115" s="3"/>
      <c r="C115" s="12"/>
      <c r="D115" s="12"/>
      <c r="E115" s="12"/>
      <c r="F115" s="23"/>
      <c r="G115" s="23"/>
      <c r="H115" s="11"/>
      <c r="I115" s="23"/>
      <c r="J115" s="12"/>
      <c r="K115" s="11"/>
      <c r="L115" s="11"/>
      <c r="M115" s="12"/>
      <c r="N115" s="26"/>
      <c r="O115" s="26"/>
      <c r="P115" s="11"/>
      <c r="Q115" s="11"/>
      <c r="R115" s="11"/>
      <c r="S115" s="11"/>
      <c r="T115" s="11"/>
      <c r="U115" s="26"/>
      <c r="V115" s="22"/>
      <c r="W115" s="33"/>
      <c r="X115" s="48"/>
      <c r="Y115" s="50" t="str">
        <f>IF(COUNTA(B115:W115)&lt;=3,"",IF(B115&amp;C115&amp;D115="","",IF(F115&amp;G115="","OK",IF(ISERROR(VLOOKUP(MID(F115,2,2)&amp;LEFT(G115,4),ΚΩΔΙΚΟΙ!A:A,1,FALSE)),"ΣΦΑΛΜΑ: Έλλειψη αντιστοίχισης στηλών 5 και 6","OK"))))</f>
        <v/>
      </c>
      <c r="Z115" s="50" t="str">
        <f t="shared" si="9"/>
        <v/>
      </c>
      <c r="AA115" s="50" t="str">
        <f>IF(COUNTA(B115:W115)&lt;=3,"",IF(B115&amp;C115&amp;D115="","",IF(I115&amp;J115="","OK",IF(ISERROR(VLOOKUP(MID(I115,2,2)&amp;LEFT(J115,4),ΚΩΔΙΚΟΙ!A:A,1,FALSE)),"ΣΦΑΛΜΑ: Έλλειψη αντιστοίχισης στηλών 8 και 9","OK"))))</f>
        <v/>
      </c>
      <c r="AB115" s="50" t="str">
        <f t="shared" si="10"/>
        <v/>
      </c>
      <c r="AC115" s="50" t="str">
        <f t="shared" si="11"/>
        <v/>
      </c>
      <c r="AD115" s="50" t="str">
        <f t="shared" si="12"/>
        <v/>
      </c>
      <c r="AE115" s="50" t="str">
        <f t="shared" si="13"/>
        <v/>
      </c>
    </row>
    <row r="116" spans="1:33" s="20" customFormat="1" ht="62.25" customHeight="1" x14ac:dyDescent="0.25">
      <c r="A116" s="52" t="str">
        <f t="shared" si="14"/>
        <v/>
      </c>
      <c r="B116" s="53"/>
      <c r="C116" s="54"/>
      <c r="D116" s="54"/>
      <c r="E116" s="54"/>
      <c r="F116" s="54"/>
      <c r="G116" s="54"/>
      <c r="H116" s="55"/>
      <c r="I116" s="54"/>
      <c r="J116" s="54"/>
      <c r="K116" s="55"/>
      <c r="L116" s="55"/>
      <c r="M116" s="54"/>
      <c r="N116" s="56"/>
      <c r="O116" s="56"/>
      <c r="P116" s="55"/>
      <c r="Q116" s="55"/>
      <c r="R116" s="55"/>
      <c r="S116" s="55"/>
      <c r="T116" s="55"/>
      <c r="U116" s="56"/>
      <c r="V116" s="57"/>
      <c r="W116" s="58"/>
      <c r="X116" s="48"/>
      <c r="Y116" s="50" t="str">
        <f>IF(COUNTA(B116:W116)&lt;=3,"",IF(B116&amp;C116&amp;D116="","",IF(F116&amp;G116="","OK",IF(ISERROR(VLOOKUP(MID(F116,2,2)&amp;LEFT(G116,4),ΚΩΔΙΚΟΙ!A:A,1,FALSE)),"ΣΦΑΛΜΑ: Έλλειψη αντιστοίχισης στηλών 5 και 6","OK"))))</f>
        <v/>
      </c>
      <c r="Z116" s="50" t="str">
        <f t="shared" si="9"/>
        <v/>
      </c>
      <c r="AA116" s="50" t="str">
        <f>IF(COUNTA(B116:W116)&lt;=3,"",IF(B116&amp;C116&amp;D116="","",IF(I116&amp;J116="","OK",IF(ISERROR(VLOOKUP(MID(I116,2,2)&amp;LEFT(J116,4),ΚΩΔΙΚΟΙ!A:A,1,FALSE)),"ΣΦΑΛΜΑ: Έλλειψη αντιστοίχισης στηλών 8 και 9","OK"))))</f>
        <v/>
      </c>
      <c r="AB116" s="50" t="str">
        <f t="shared" si="10"/>
        <v/>
      </c>
      <c r="AC116" s="50" t="str">
        <f t="shared" si="11"/>
        <v/>
      </c>
      <c r="AD116" s="50" t="str">
        <f t="shared" si="12"/>
        <v/>
      </c>
      <c r="AE116" s="50" t="str">
        <f t="shared" si="13"/>
        <v/>
      </c>
      <c r="AG116"/>
    </row>
    <row r="117" spans="1:33" s="20" customFormat="1" ht="62.25" customHeight="1" x14ac:dyDescent="0.25">
      <c r="A117" s="32" t="str">
        <f t="shared" si="14"/>
        <v/>
      </c>
      <c r="B117" s="3"/>
      <c r="C117" s="12"/>
      <c r="D117" s="12"/>
      <c r="E117" s="12"/>
      <c r="F117" s="23"/>
      <c r="G117" s="23"/>
      <c r="H117" s="11"/>
      <c r="I117" s="23"/>
      <c r="J117" s="23"/>
      <c r="K117" s="11"/>
      <c r="L117" s="11"/>
      <c r="M117" s="12"/>
      <c r="N117" s="26"/>
      <c r="O117" s="26"/>
      <c r="P117" s="11"/>
      <c r="Q117" s="11"/>
      <c r="R117" s="11"/>
      <c r="S117" s="11"/>
      <c r="T117" s="11"/>
      <c r="U117" s="26"/>
      <c r="V117" s="22"/>
      <c r="W117" s="33"/>
      <c r="X117" s="48"/>
      <c r="Y117" s="50" t="str">
        <f>IF(COUNTA(B117:W117)&lt;=3,"",IF(B117&amp;C117&amp;D117="","",IF(F117&amp;G117="","OK",IF(ISERROR(VLOOKUP(MID(F117,2,2)&amp;LEFT(G117,4),ΚΩΔΙΚΟΙ!A:A,1,FALSE)),"ΣΦΑΛΜΑ: Έλλειψη αντιστοίχισης στηλών 5 και 6","OK"))))</f>
        <v/>
      </c>
      <c r="Z117" s="50" t="str">
        <f t="shared" si="9"/>
        <v/>
      </c>
      <c r="AA117" s="50" t="str">
        <f>IF(COUNTA(B117:W117)&lt;=3,"",IF(B117&amp;C117&amp;D117="","",IF(I117&amp;J117="","OK",IF(ISERROR(VLOOKUP(MID(I117,2,2)&amp;LEFT(J117,4),ΚΩΔΙΚΟΙ!A:A,1,FALSE)),"ΣΦΑΛΜΑ: Έλλειψη αντιστοίχισης στηλών 8 και 9","OK"))))</f>
        <v/>
      </c>
      <c r="AB117" s="50" t="str">
        <f t="shared" si="10"/>
        <v/>
      </c>
      <c r="AC117" s="50" t="str">
        <f t="shared" si="11"/>
        <v/>
      </c>
      <c r="AD117" s="50" t="str">
        <f t="shared" si="12"/>
        <v/>
      </c>
      <c r="AE117" s="50" t="str">
        <f t="shared" si="13"/>
        <v/>
      </c>
      <c r="AG117"/>
    </row>
    <row r="118" spans="1:33" ht="62.25" customHeight="1" x14ac:dyDescent="0.25">
      <c r="A118" s="52" t="str">
        <f t="shared" si="14"/>
        <v/>
      </c>
      <c r="B118" s="53"/>
      <c r="C118" s="54"/>
      <c r="D118" s="54"/>
      <c r="E118" s="54"/>
      <c r="F118" s="54"/>
      <c r="G118" s="54"/>
      <c r="H118" s="55"/>
      <c r="I118" s="54"/>
      <c r="J118" s="54"/>
      <c r="K118" s="55"/>
      <c r="L118" s="55"/>
      <c r="M118" s="54"/>
      <c r="N118" s="56"/>
      <c r="O118" s="56"/>
      <c r="P118" s="55"/>
      <c r="Q118" s="55"/>
      <c r="R118" s="55"/>
      <c r="S118" s="55"/>
      <c r="T118" s="55"/>
      <c r="U118" s="56"/>
      <c r="V118" s="57"/>
      <c r="W118" s="58"/>
      <c r="X118" s="48"/>
      <c r="Y118" s="50" t="str">
        <f>IF(COUNTA(B118:W118)&lt;=3,"",IF(B118&amp;C118&amp;D118="","",IF(F118&amp;G118="","OK",IF(ISERROR(VLOOKUP(MID(F118,2,2)&amp;LEFT(G118,4),ΚΩΔΙΚΟΙ!A:A,1,FALSE)),"ΣΦΑΛΜΑ: Έλλειψη αντιστοίχισης στηλών 5 και 6","OK"))))</f>
        <v/>
      </c>
      <c r="Z118" s="50" t="str">
        <f t="shared" si="9"/>
        <v/>
      </c>
      <c r="AA118" s="50" t="str">
        <f>IF(COUNTA(B118:W118)&lt;=3,"",IF(B118&amp;C118&amp;D118="","",IF(I118&amp;J118="","OK",IF(ISERROR(VLOOKUP(MID(I118,2,2)&amp;LEFT(J118,4),ΚΩΔΙΚΟΙ!A:A,1,FALSE)),"ΣΦΑΛΜΑ: Έλλειψη αντιστοίχισης στηλών 8 και 9","OK"))))</f>
        <v/>
      </c>
      <c r="AB118" s="50" t="str">
        <f t="shared" si="10"/>
        <v/>
      </c>
      <c r="AC118" s="50" t="str">
        <f t="shared" si="11"/>
        <v/>
      </c>
      <c r="AD118" s="50" t="str">
        <f t="shared" si="12"/>
        <v/>
      </c>
      <c r="AE118" s="50" t="str">
        <f t="shared" si="13"/>
        <v/>
      </c>
    </row>
    <row r="119" spans="1:33" ht="62.25" customHeight="1" x14ac:dyDescent="0.25">
      <c r="A119" s="32" t="str">
        <f t="shared" si="14"/>
        <v/>
      </c>
      <c r="B119" s="3"/>
      <c r="C119" s="12"/>
      <c r="D119" s="12"/>
      <c r="E119" s="12"/>
      <c r="F119" s="23"/>
      <c r="G119" s="23"/>
      <c r="H119" s="11"/>
      <c r="I119" s="23"/>
      <c r="J119" s="12"/>
      <c r="K119" s="11"/>
      <c r="L119" s="11"/>
      <c r="M119" s="12"/>
      <c r="N119" s="26"/>
      <c r="O119" s="26"/>
      <c r="P119" s="11"/>
      <c r="Q119" s="11"/>
      <c r="R119" s="11"/>
      <c r="S119" s="11"/>
      <c r="T119" s="11"/>
      <c r="U119" s="26"/>
      <c r="V119" s="22"/>
      <c r="W119" s="33"/>
      <c r="X119" s="48"/>
      <c r="Y119" s="50" t="str">
        <f>IF(COUNTA(B119:W119)&lt;=3,"",IF(B119&amp;C119&amp;D119="","",IF(F119&amp;G119="","OK",IF(ISERROR(VLOOKUP(MID(F119,2,2)&amp;LEFT(G119,4),ΚΩΔΙΚΟΙ!A:A,1,FALSE)),"ΣΦΑΛΜΑ: Έλλειψη αντιστοίχισης στηλών 5 και 6","OK"))))</f>
        <v/>
      </c>
      <c r="Z119" s="50" t="str">
        <f t="shared" si="9"/>
        <v/>
      </c>
      <c r="AA119" s="50" t="str">
        <f>IF(COUNTA(B119:W119)&lt;=3,"",IF(B119&amp;C119&amp;D119="","",IF(I119&amp;J119="","OK",IF(ISERROR(VLOOKUP(MID(I119,2,2)&amp;LEFT(J119,4),ΚΩΔΙΚΟΙ!A:A,1,FALSE)),"ΣΦΑΛΜΑ: Έλλειψη αντιστοίχισης στηλών 8 και 9","OK"))))</f>
        <v/>
      </c>
      <c r="AB119" s="50" t="str">
        <f t="shared" si="10"/>
        <v/>
      </c>
      <c r="AC119" s="50" t="str">
        <f t="shared" si="11"/>
        <v/>
      </c>
      <c r="AD119" s="50" t="str">
        <f t="shared" si="12"/>
        <v/>
      </c>
      <c r="AE119" s="50" t="str">
        <f t="shared" si="13"/>
        <v/>
      </c>
    </row>
    <row r="120" spans="1:33" ht="62.25" customHeight="1" x14ac:dyDescent="0.25">
      <c r="A120" s="52" t="str">
        <f t="shared" si="14"/>
        <v/>
      </c>
      <c r="B120" s="53"/>
      <c r="C120" s="54"/>
      <c r="D120" s="54"/>
      <c r="E120" s="54"/>
      <c r="F120" s="54"/>
      <c r="G120" s="54"/>
      <c r="H120" s="55"/>
      <c r="I120" s="54"/>
      <c r="J120" s="54"/>
      <c r="K120" s="55"/>
      <c r="L120" s="55"/>
      <c r="M120" s="54"/>
      <c r="N120" s="56"/>
      <c r="O120" s="56"/>
      <c r="P120" s="55"/>
      <c r="Q120" s="55"/>
      <c r="R120" s="55"/>
      <c r="S120" s="55"/>
      <c r="T120" s="55"/>
      <c r="U120" s="56"/>
      <c r="V120" s="57"/>
      <c r="W120" s="58"/>
      <c r="X120" s="49"/>
      <c r="Y120" s="50" t="str">
        <f>IF(COUNTA(B120:W120)&lt;=3,"",IF(B120&amp;C120&amp;D120="","",IF(F120&amp;G120="","OK",IF(ISERROR(VLOOKUP(MID(F120,2,2)&amp;LEFT(G120,4),ΚΩΔΙΚΟΙ!A:A,1,FALSE)),"ΣΦΑΛΜΑ: Έλλειψη αντιστοίχισης στηλών 5 και 6","OK"))))</f>
        <v/>
      </c>
      <c r="Z120" s="50" t="str">
        <f t="shared" si="9"/>
        <v/>
      </c>
      <c r="AA120" s="50" t="str">
        <f>IF(COUNTA(B120:W120)&lt;=3,"",IF(B120&amp;C120&amp;D120="","",IF(I120&amp;J120="","OK",IF(ISERROR(VLOOKUP(MID(I120,2,2)&amp;LEFT(J120,4),ΚΩΔΙΚΟΙ!A:A,1,FALSE)),"ΣΦΑΛΜΑ: Έλλειψη αντιστοίχισης στηλών 8 και 9","OK"))))</f>
        <v/>
      </c>
      <c r="AB120" s="50" t="str">
        <f t="shared" si="10"/>
        <v/>
      </c>
      <c r="AC120" s="50" t="str">
        <f t="shared" si="11"/>
        <v/>
      </c>
      <c r="AD120" s="50" t="str">
        <f t="shared" si="12"/>
        <v/>
      </c>
      <c r="AE120" s="50" t="str">
        <f t="shared" si="13"/>
        <v/>
      </c>
    </row>
    <row r="121" spans="1:33" ht="62.25" customHeight="1" x14ac:dyDescent="0.25">
      <c r="A121" s="32" t="str">
        <f t="shared" si="14"/>
        <v/>
      </c>
      <c r="B121" s="3"/>
      <c r="C121" s="12"/>
      <c r="D121" s="12"/>
      <c r="E121" s="12"/>
      <c r="F121" s="23"/>
      <c r="G121" s="23"/>
      <c r="H121" s="11"/>
      <c r="I121" s="23"/>
      <c r="J121" s="12"/>
      <c r="K121" s="11"/>
      <c r="L121" s="11"/>
      <c r="M121" s="12"/>
      <c r="N121" s="26"/>
      <c r="O121" s="26"/>
      <c r="P121" s="11"/>
      <c r="Q121" s="11"/>
      <c r="R121" s="11"/>
      <c r="S121" s="11"/>
      <c r="T121" s="11"/>
      <c r="U121" s="26"/>
      <c r="V121" s="22"/>
      <c r="W121" s="33"/>
      <c r="X121" s="48"/>
      <c r="Y121" s="50" t="str">
        <f>IF(COUNTA(B121:W121)&lt;=3,"",IF(B121&amp;C121&amp;D121="","",IF(F121&amp;G121="","OK",IF(ISERROR(VLOOKUP(MID(F121,2,2)&amp;LEFT(G121,4),ΚΩΔΙΚΟΙ!A:A,1,FALSE)),"ΣΦΑΛΜΑ: Έλλειψη αντιστοίχισης στηλών 5 και 6","OK"))))</f>
        <v/>
      </c>
      <c r="Z121" s="50" t="str">
        <f t="shared" si="9"/>
        <v/>
      </c>
      <c r="AA121" s="50" t="str">
        <f>IF(COUNTA(B121:W121)&lt;=3,"",IF(B121&amp;C121&amp;D121="","",IF(I121&amp;J121="","OK",IF(ISERROR(VLOOKUP(MID(I121,2,2)&amp;LEFT(J121,4),ΚΩΔΙΚΟΙ!A:A,1,FALSE)),"ΣΦΑΛΜΑ: Έλλειψη αντιστοίχισης στηλών 8 και 9","OK"))))</f>
        <v/>
      </c>
      <c r="AB121" s="50" t="str">
        <f t="shared" si="10"/>
        <v/>
      </c>
      <c r="AC121" s="50" t="str">
        <f t="shared" si="11"/>
        <v/>
      </c>
      <c r="AD121" s="50" t="str">
        <f t="shared" si="12"/>
        <v/>
      </c>
      <c r="AE121" s="50" t="str">
        <f t="shared" si="13"/>
        <v/>
      </c>
    </row>
    <row r="122" spans="1:33" s="20" customFormat="1" ht="62.25" customHeight="1" x14ac:dyDescent="0.25">
      <c r="A122" s="52" t="str">
        <f t="shared" si="14"/>
        <v/>
      </c>
      <c r="B122" s="53"/>
      <c r="C122" s="54"/>
      <c r="D122" s="54"/>
      <c r="E122" s="54"/>
      <c r="F122" s="54"/>
      <c r="G122" s="54"/>
      <c r="H122" s="55"/>
      <c r="I122" s="54"/>
      <c r="J122" s="54"/>
      <c r="K122" s="55"/>
      <c r="L122" s="55"/>
      <c r="M122" s="54"/>
      <c r="N122" s="56"/>
      <c r="O122" s="56"/>
      <c r="P122" s="55"/>
      <c r="Q122" s="55"/>
      <c r="R122" s="55"/>
      <c r="S122" s="55"/>
      <c r="T122" s="55"/>
      <c r="U122" s="56"/>
      <c r="V122" s="57"/>
      <c r="W122" s="58"/>
      <c r="X122" s="48"/>
      <c r="Y122" s="50" t="str">
        <f>IF(COUNTA(B122:W122)&lt;=3,"",IF(B122&amp;C122&amp;D122="","",IF(F122&amp;G122="","OK",IF(ISERROR(VLOOKUP(MID(F122,2,2)&amp;LEFT(G122,4),ΚΩΔΙΚΟΙ!A:A,1,FALSE)),"ΣΦΑΛΜΑ: Έλλειψη αντιστοίχισης στηλών 5 και 6","OK"))))</f>
        <v/>
      </c>
      <c r="Z122" s="50" t="str">
        <f t="shared" si="9"/>
        <v/>
      </c>
      <c r="AA122" s="50" t="str">
        <f>IF(COUNTA(B122:W122)&lt;=3,"",IF(B122&amp;C122&amp;D122="","",IF(I122&amp;J122="","OK",IF(ISERROR(VLOOKUP(MID(I122,2,2)&amp;LEFT(J122,4),ΚΩΔΙΚΟΙ!A:A,1,FALSE)),"ΣΦΑΛΜΑ: Έλλειψη αντιστοίχισης στηλών 8 και 9","OK"))))</f>
        <v/>
      </c>
      <c r="AB122" s="50" t="str">
        <f t="shared" si="10"/>
        <v/>
      </c>
      <c r="AC122" s="50" t="str">
        <f t="shared" si="11"/>
        <v/>
      </c>
      <c r="AD122" s="50" t="str">
        <f t="shared" si="12"/>
        <v/>
      </c>
      <c r="AE122" s="50" t="str">
        <f t="shared" si="13"/>
        <v/>
      </c>
      <c r="AG122"/>
    </row>
    <row r="123" spans="1:33" s="20" customFormat="1" ht="62.25" customHeight="1" x14ac:dyDescent="0.25">
      <c r="A123" s="32" t="str">
        <f t="shared" si="14"/>
        <v/>
      </c>
      <c r="B123" s="3"/>
      <c r="C123" s="12"/>
      <c r="D123" s="12"/>
      <c r="E123" s="12"/>
      <c r="F123" s="23"/>
      <c r="G123" s="23"/>
      <c r="H123" s="11"/>
      <c r="I123" s="23"/>
      <c r="J123" s="23"/>
      <c r="K123" s="11"/>
      <c r="L123" s="11"/>
      <c r="M123" s="12"/>
      <c r="N123" s="26"/>
      <c r="O123" s="26"/>
      <c r="P123" s="11"/>
      <c r="Q123" s="11"/>
      <c r="R123" s="11"/>
      <c r="S123" s="11"/>
      <c r="T123" s="11"/>
      <c r="U123" s="26"/>
      <c r="V123" s="22"/>
      <c r="W123" s="33"/>
      <c r="X123" s="48"/>
      <c r="Y123" s="50" t="str">
        <f>IF(COUNTA(B123:W123)&lt;=3,"",IF(B123&amp;C123&amp;D123="","",IF(F123&amp;G123="","OK",IF(ISERROR(VLOOKUP(MID(F123,2,2)&amp;LEFT(G123,4),ΚΩΔΙΚΟΙ!A:A,1,FALSE)),"ΣΦΑΛΜΑ: Έλλειψη αντιστοίχισης στηλών 5 και 6","OK"))))</f>
        <v/>
      </c>
      <c r="Z123" s="50" t="str">
        <f t="shared" si="9"/>
        <v/>
      </c>
      <c r="AA123" s="50" t="str">
        <f>IF(COUNTA(B123:W123)&lt;=3,"",IF(B123&amp;C123&amp;D123="","",IF(I123&amp;J123="","OK",IF(ISERROR(VLOOKUP(MID(I123,2,2)&amp;LEFT(J123,4),ΚΩΔΙΚΟΙ!A:A,1,FALSE)),"ΣΦΑΛΜΑ: Έλλειψη αντιστοίχισης στηλών 8 και 9","OK"))))</f>
        <v/>
      </c>
      <c r="AB123" s="50" t="str">
        <f t="shared" si="10"/>
        <v/>
      </c>
      <c r="AC123" s="50" t="str">
        <f t="shared" si="11"/>
        <v/>
      </c>
      <c r="AD123" s="50" t="str">
        <f t="shared" si="12"/>
        <v/>
      </c>
      <c r="AE123" s="50" t="str">
        <f t="shared" si="13"/>
        <v/>
      </c>
      <c r="AG123"/>
    </row>
    <row r="124" spans="1:33" ht="62.25" customHeight="1" x14ac:dyDescent="0.25">
      <c r="A124" s="52" t="str">
        <f t="shared" si="14"/>
        <v/>
      </c>
      <c r="B124" s="53"/>
      <c r="C124" s="54"/>
      <c r="D124" s="54"/>
      <c r="E124" s="54"/>
      <c r="F124" s="54"/>
      <c r="G124" s="54"/>
      <c r="H124" s="55"/>
      <c r="I124" s="54"/>
      <c r="J124" s="54"/>
      <c r="K124" s="55"/>
      <c r="L124" s="55"/>
      <c r="M124" s="54"/>
      <c r="N124" s="56"/>
      <c r="O124" s="56"/>
      <c r="P124" s="55"/>
      <c r="Q124" s="55"/>
      <c r="R124" s="55"/>
      <c r="S124" s="55"/>
      <c r="T124" s="55"/>
      <c r="U124" s="56"/>
      <c r="V124" s="57"/>
      <c r="W124" s="58"/>
      <c r="X124" s="48"/>
      <c r="Y124" s="50" t="str">
        <f>IF(COUNTA(B124:W124)&lt;=3,"",IF(B124&amp;C124&amp;D124="","",IF(F124&amp;G124="","OK",IF(ISERROR(VLOOKUP(MID(F124,2,2)&amp;LEFT(G124,4),ΚΩΔΙΚΟΙ!A:A,1,FALSE)),"ΣΦΑΛΜΑ: Έλλειψη αντιστοίχισης στηλών 5 και 6","OK"))))</f>
        <v/>
      </c>
      <c r="Z124" s="50" t="str">
        <f t="shared" si="9"/>
        <v/>
      </c>
      <c r="AA124" s="50" t="str">
        <f>IF(COUNTA(B124:W124)&lt;=3,"",IF(B124&amp;C124&amp;D124="","",IF(I124&amp;J124="","OK",IF(ISERROR(VLOOKUP(MID(I124,2,2)&amp;LEFT(J124,4),ΚΩΔΙΚΟΙ!A:A,1,FALSE)),"ΣΦΑΛΜΑ: Έλλειψη αντιστοίχισης στηλών 8 και 9","OK"))))</f>
        <v/>
      </c>
      <c r="AB124" s="50" t="str">
        <f t="shared" si="10"/>
        <v/>
      </c>
      <c r="AC124" s="50" t="str">
        <f t="shared" si="11"/>
        <v/>
      </c>
      <c r="AD124" s="50" t="str">
        <f t="shared" si="12"/>
        <v/>
      </c>
      <c r="AE124" s="50" t="str">
        <f t="shared" si="13"/>
        <v/>
      </c>
    </row>
    <row r="125" spans="1:33" ht="62.25" customHeight="1" x14ac:dyDescent="0.25">
      <c r="A125" s="32" t="str">
        <f t="shared" si="14"/>
        <v/>
      </c>
      <c r="B125" s="3"/>
      <c r="C125" s="12"/>
      <c r="D125" s="12"/>
      <c r="E125" s="12"/>
      <c r="F125" s="23"/>
      <c r="G125" s="23"/>
      <c r="H125" s="11"/>
      <c r="I125" s="23"/>
      <c r="J125" s="12"/>
      <c r="K125" s="11"/>
      <c r="L125" s="11"/>
      <c r="M125" s="12"/>
      <c r="N125" s="26"/>
      <c r="O125" s="26"/>
      <c r="P125" s="11"/>
      <c r="Q125" s="11"/>
      <c r="R125" s="11"/>
      <c r="S125" s="11"/>
      <c r="T125" s="11"/>
      <c r="U125" s="26"/>
      <c r="V125" s="22"/>
      <c r="W125" s="33"/>
      <c r="X125" s="48"/>
      <c r="Y125" s="50" t="str">
        <f>IF(COUNTA(B125:W125)&lt;=3,"",IF(B125&amp;C125&amp;D125="","",IF(F125&amp;G125="","OK",IF(ISERROR(VLOOKUP(MID(F125,2,2)&amp;LEFT(G125,4),ΚΩΔΙΚΟΙ!A:A,1,FALSE)),"ΣΦΑΛΜΑ: Έλλειψη αντιστοίχισης στηλών 5 και 6","OK"))))</f>
        <v/>
      </c>
      <c r="Z125" s="50" t="str">
        <f t="shared" si="9"/>
        <v/>
      </c>
      <c r="AA125" s="50" t="str">
        <f>IF(COUNTA(B125:W125)&lt;=3,"",IF(B125&amp;C125&amp;D125="","",IF(I125&amp;J125="","OK",IF(ISERROR(VLOOKUP(MID(I125,2,2)&amp;LEFT(J125,4),ΚΩΔΙΚΟΙ!A:A,1,FALSE)),"ΣΦΑΛΜΑ: Έλλειψη αντιστοίχισης στηλών 8 και 9","OK"))))</f>
        <v/>
      </c>
      <c r="AB125" s="50" t="str">
        <f t="shared" si="10"/>
        <v/>
      </c>
      <c r="AC125" s="50" t="str">
        <f t="shared" si="11"/>
        <v/>
      </c>
      <c r="AD125" s="50" t="str">
        <f t="shared" si="12"/>
        <v/>
      </c>
      <c r="AE125" s="50" t="str">
        <f t="shared" si="13"/>
        <v/>
      </c>
    </row>
    <row r="126" spans="1:33" ht="62.25" customHeight="1" x14ac:dyDescent="0.25">
      <c r="A126" s="52" t="str">
        <f t="shared" si="14"/>
        <v/>
      </c>
      <c r="B126" s="53"/>
      <c r="C126" s="54"/>
      <c r="D126" s="54"/>
      <c r="E126" s="54"/>
      <c r="F126" s="54"/>
      <c r="G126" s="54"/>
      <c r="H126" s="55"/>
      <c r="I126" s="54"/>
      <c r="J126" s="54"/>
      <c r="K126" s="55"/>
      <c r="L126" s="55"/>
      <c r="M126" s="54"/>
      <c r="N126" s="56"/>
      <c r="O126" s="56"/>
      <c r="P126" s="55"/>
      <c r="Q126" s="55"/>
      <c r="R126" s="55"/>
      <c r="S126" s="55"/>
      <c r="T126" s="55"/>
      <c r="U126" s="56"/>
      <c r="V126" s="57"/>
      <c r="W126" s="58"/>
      <c r="X126" s="49"/>
      <c r="Y126" s="50" t="str">
        <f>IF(COUNTA(B126:W126)&lt;=3,"",IF(B126&amp;C126&amp;D126="","",IF(F126&amp;G126="","OK",IF(ISERROR(VLOOKUP(MID(F126,2,2)&amp;LEFT(G126,4),ΚΩΔΙΚΟΙ!A:A,1,FALSE)),"ΣΦΑΛΜΑ: Έλλειψη αντιστοίχισης στηλών 5 και 6","OK"))))</f>
        <v/>
      </c>
      <c r="Z126" s="50" t="str">
        <f t="shared" si="9"/>
        <v/>
      </c>
      <c r="AA126" s="50" t="str">
        <f>IF(COUNTA(B126:W126)&lt;=3,"",IF(B126&amp;C126&amp;D126="","",IF(I126&amp;J126="","OK",IF(ISERROR(VLOOKUP(MID(I126,2,2)&amp;LEFT(J126,4),ΚΩΔΙΚΟΙ!A:A,1,FALSE)),"ΣΦΑΛΜΑ: Έλλειψη αντιστοίχισης στηλών 8 και 9","OK"))))</f>
        <v/>
      </c>
      <c r="AB126" s="50" t="str">
        <f t="shared" si="10"/>
        <v/>
      </c>
      <c r="AC126" s="50" t="str">
        <f t="shared" si="11"/>
        <v/>
      </c>
      <c r="AD126" s="50" t="str">
        <f t="shared" si="12"/>
        <v/>
      </c>
      <c r="AE126" s="50" t="str">
        <f t="shared" si="13"/>
        <v/>
      </c>
    </row>
    <row r="127" spans="1:33" ht="62.25" customHeight="1" x14ac:dyDescent="0.25">
      <c r="A127" s="32" t="str">
        <f t="shared" si="14"/>
        <v/>
      </c>
      <c r="B127" s="3"/>
      <c r="C127" s="12"/>
      <c r="D127" s="12"/>
      <c r="E127" s="12"/>
      <c r="F127" s="23"/>
      <c r="G127" s="23"/>
      <c r="H127" s="11"/>
      <c r="I127" s="23"/>
      <c r="J127" s="12"/>
      <c r="K127" s="11"/>
      <c r="L127" s="11"/>
      <c r="M127" s="12"/>
      <c r="N127" s="26"/>
      <c r="O127" s="26"/>
      <c r="P127" s="11"/>
      <c r="Q127" s="11"/>
      <c r="R127" s="11"/>
      <c r="S127" s="11"/>
      <c r="T127" s="11"/>
      <c r="U127" s="26"/>
      <c r="V127" s="22"/>
      <c r="W127" s="33"/>
      <c r="X127" s="48"/>
      <c r="Y127" s="50" t="str">
        <f>IF(COUNTA(B127:W127)&lt;=3,"",IF(B127&amp;C127&amp;D127="","",IF(F127&amp;G127="","OK",IF(ISERROR(VLOOKUP(MID(F127,2,2)&amp;LEFT(G127,4),ΚΩΔΙΚΟΙ!A:A,1,FALSE)),"ΣΦΑΛΜΑ: Έλλειψη αντιστοίχισης στηλών 5 και 6","OK"))))</f>
        <v/>
      </c>
      <c r="Z127" s="50" t="str">
        <f t="shared" si="9"/>
        <v/>
      </c>
      <c r="AA127" s="50" t="str">
        <f>IF(COUNTA(B127:W127)&lt;=3,"",IF(B127&amp;C127&amp;D127="","",IF(I127&amp;J127="","OK",IF(ISERROR(VLOOKUP(MID(I127,2,2)&amp;LEFT(J127,4),ΚΩΔΙΚΟΙ!A:A,1,FALSE)),"ΣΦΑΛΜΑ: Έλλειψη αντιστοίχισης στηλών 8 και 9","OK"))))</f>
        <v/>
      </c>
      <c r="AB127" s="50" t="str">
        <f t="shared" si="10"/>
        <v/>
      </c>
      <c r="AC127" s="50" t="str">
        <f t="shared" si="11"/>
        <v/>
      </c>
      <c r="AD127" s="50" t="str">
        <f t="shared" si="12"/>
        <v/>
      </c>
      <c r="AE127" s="50" t="str">
        <f t="shared" si="13"/>
        <v/>
      </c>
    </row>
    <row r="128" spans="1:33" s="20" customFormat="1" ht="62.25" customHeight="1" x14ac:dyDescent="0.25">
      <c r="A128" s="52" t="str">
        <f t="shared" si="14"/>
        <v/>
      </c>
      <c r="B128" s="53"/>
      <c r="C128" s="54"/>
      <c r="D128" s="54"/>
      <c r="E128" s="54"/>
      <c r="F128" s="54"/>
      <c r="G128" s="54"/>
      <c r="H128" s="55"/>
      <c r="I128" s="54"/>
      <c r="J128" s="54"/>
      <c r="K128" s="55"/>
      <c r="L128" s="55"/>
      <c r="M128" s="54"/>
      <c r="N128" s="56"/>
      <c r="O128" s="56"/>
      <c r="P128" s="55"/>
      <c r="Q128" s="55"/>
      <c r="R128" s="55"/>
      <c r="S128" s="55"/>
      <c r="T128" s="55"/>
      <c r="U128" s="56"/>
      <c r="V128" s="57"/>
      <c r="W128" s="58"/>
      <c r="X128" s="48"/>
      <c r="Y128" s="50" t="str">
        <f>IF(COUNTA(B128:W128)&lt;=3,"",IF(B128&amp;C128&amp;D128="","",IF(F128&amp;G128="","OK",IF(ISERROR(VLOOKUP(MID(F128,2,2)&amp;LEFT(G128,4),ΚΩΔΙΚΟΙ!A:A,1,FALSE)),"ΣΦΑΛΜΑ: Έλλειψη αντιστοίχισης στηλών 5 και 6","OK"))))</f>
        <v/>
      </c>
      <c r="Z128" s="50" t="str">
        <f t="shared" si="9"/>
        <v/>
      </c>
      <c r="AA128" s="50" t="str">
        <f>IF(COUNTA(B128:W128)&lt;=3,"",IF(B128&amp;C128&amp;D128="","",IF(I128&amp;J128="","OK",IF(ISERROR(VLOOKUP(MID(I128,2,2)&amp;LEFT(J128,4),ΚΩΔΙΚΟΙ!A:A,1,FALSE)),"ΣΦΑΛΜΑ: Έλλειψη αντιστοίχισης στηλών 8 και 9","OK"))))</f>
        <v/>
      </c>
      <c r="AB128" s="50" t="str">
        <f t="shared" si="10"/>
        <v/>
      </c>
      <c r="AC128" s="50" t="str">
        <f t="shared" si="11"/>
        <v/>
      </c>
      <c r="AD128" s="50" t="str">
        <f t="shared" si="12"/>
        <v/>
      </c>
      <c r="AE128" s="50" t="str">
        <f t="shared" si="13"/>
        <v/>
      </c>
      <c r="AG128"/>
    </row>
    <row r="129" spans="1:33" s="20" customFormat="1" ht="62.25" customHeight="1" x14ac:dyDescent="0.25">
      <c r="A129" s="32" t="str">
        <f t="shared" si="14"/>
        <v/>
      </c>
      <c r="B129" s="3"/>
      <c r="C129" s="12"/>
      <c r="D129" s="12"/>
      <c r="E129" s="12"/>
      <c r="F129" s="23"/>
      <c r="G129" s="23"/>
      <c r="H129" s="11"/>
      <c r="I129" s="23"/>
      <c r="J129" s="23"/>
      <c r="K129" s="11"/>
      <c r="L129" s="11"/>
      <c r="M129" s="12"/>
      <c r="N129" s="26"/>
      <c r="O129" s="26"/>
      <c r="P129" s="11"/>
      <c r="Q129" s="11"/>
      <c r="R129" s="11"/>
      <c r="S129" s="11"/>
      <c r="T129" s="11"/>
      <c r="U129" s="26"/>
      <c r="V129" s="22"/>
      <c r="W129" s="33"/>
      <c r="X129" s="48"/>
      <c r="Y129" s="50" t="str">
        <f>IF(COUNTA(B129:W129)&lt;=3,"",IF(B129&amp;C129&amp;D129="","",IF(F129&amp;G129="","OK",IF(ISERROR(VLOOKUP(MID(F129,2,2)&amp;LEFT(G129,4),ΚΩΔΙΚΟΙ!A:A,1,FALSE)),"ΣΦΑΛΜΑ: Έλλειψη αντιστοίχισης στηλών 5 και 6","OK"))))</f>
        <v/>
      </c>
      <c r="Z129" s="50" t="str">
        <f t="shared" si="9"/>
        <v/>
      </c>
      <c r="AA129" s="50" t="str">
        <f>IF(COUNTA(B129:W129)&lt;=3,"",IF(B129&amp;C129&amp;D129="","",IF(I129&amp;J129="","OK",IF(ISERROR(VLOOKUP(MID(I129,2,2)&amp;LEFT(J129,4),ΚΩΔΙΚΟΙ!A:A,1,FALSE)),"ΣΦΑΛΜΑ: Έλλειψη αντιστοίχισης στηλών 8 και 9","OK"))))</f>
        <v/>
      </c>
      <c r="AB129" s="50" t="str">
        <f t="shared" si="10"/>
        <v/>
      </c>
      <c r="AC129" s="50" t="str">
        <f t="shared" si="11"/>
        <v/>
      </c>
      <c r="AD129" s="50" t="str">
        <f t="shared" si="12"/>
        <v/>
      </c>
      <c r="AE129" s="50" t="str">
        <f t="shared" si="13"/>
        <v/>
      </c>
      <c r="AG129"/>
    </row>
    <row r="130" spans="1:33" ht="62.25" customHeight="1" x14ac:dyDescent="0.25">
      <c r="A130" s="52" t="str">
        <f t="shared" si="14"/>
        <v/>
      </c>
      <c r="B130" s="53"/>
      <c r="C130" s="54"/>
      <c r="D130" s="54"/>
      <c r="E130" s="54"/>
      <c r="F130" s="54"/>
      <c r="G130" s="54"/>
      <c r="H130" s="55"/>
      <c r="I130" s="54"/>
      <c r="J130" s="54"/>
      <c r="K130" s="55"/>
      <c r="L130" s="55"/>
      <c r="M130" s="54"/>
      <c r="N130" s="56"/>
      <c r="O130" s="56"/>
      <c r="P130" s="55"/>
      <c r="Q130" s="55"/>
      <c r="R130" s="55"/>
      <c r="S130" s="55"/>
      <c r="T130" s="55"/>
      <c r="U130" s="56"/>
      <c r="V130" s="57"/>
      <c r="W130" s="58"/>
      <c r="X130" s="48"/>
      <c r="Y130" s="50" t="str">
        <f>IF(COUNTA(B130:W130)&lt;=3,"",IF(B130&amp;C130&amp;D130="","",IF(F130&amp;G130="","OK",IF(ISERROR(VLOOKUP(MID(F130,2,2)&amp;LEFT(G130,4),ΚΩΔΙΚΟΙ!A:A,1,FALSE)),"ΣΦΑΛΜΑ: Έλλειψη αντιστοίχισης στηλών 5 και 6","OK"))))</f>
        <v/>
      </c>
      <c r="Z130" s="50" t="str">
        <f t="shared" si="9"/>
        <v/>
      </c>
      <c r="AA130" s="50" t="str">
        <f>IF(COUNTA(B130:W130)&lt;=3,"",IF(B130&amp;C130&amp;D130="","",IF(I130&amp;J130="","OK",IF(ISERROR(VLOOKUP(MID(I130,2,2)&amp;LEFT(J130,4),ΚΩΔΙΚΟΙ!A:A,1,FALSE)),"ΣΦΑΛΜΑ: Έλλειψη αντιστοίχισης στηλών 8 και 9","OK"))))</f>
        <v/>
      </c>
      <c r="AB130" s="50" t="str">
        <f t="shared" si="10"/>
        <v/>
      </c>
      <c r="AC130" s="50" t="str">
        <f t="shared" si="11"/>
        <v/>
      </c>
      <c r="AD130" s="50" t="str">
        <f t="shared" si="12"/>
        <v/>
      </c>
      <c r="AE130" s="50" t="str">
        <f t="shared" si="13"/>
        <v/>
      </c>
    </row>
    <row r="131" spans="1:33" ht="62.25" customHeight="1" x14ac:dyDescent="0.25">
      <c r="A131" s="32" t="str">
        <f t="shared" si="14"/>
        <v/>
      </c>
      <c r="B131" s="3"/>
      <c r="C131" s="12"/>
      <c r="D131" s="12"/>
      <c r="E131" s="12"/>
      <c r="F131" s="23"/>
      <c r="G131" s="23"/>
      <c r="H131" s="11"/>
      <c r="I131" s="23"/>
      <c r="J131" s="12"/>
      <c r="K131" s="11"/>
      <c r="L131" s="11"/>
      <c r="M131" s="12"/>
      <c r="N131" s="26"/>
      <c r="O131" s="26"/>
      <c r="P131" s="11"/>
      <c r="Q131" s="11"/>
      <c r="R131" s="11"/>
      <c r="S131" s="11"/>
      <c r="T131" s="11"/>
      <c r="U131" s="26"/>
      <c r="V131" s="22"/>
      <c r="W131" s="33"/>
      <c r="X131" s="48"/>
      <c r="Y131" s="50" t="str">
        <f>IF(COUNTA(B131:W131)&lt;=3,"",IF(B131&amp;C131&amp;D131="","",IF(F131&amp;G131="","OK",IF(ISERROR(VLOOKUP(MID(F131,2,2)&amp;LEFT(G131,4),ΚΩΔΙΚΟΙ!A:A,1,FALSE)),"ΣΦΑΛΜΑ: Έλλειψη αντιστοίχισης στηλών 5 και 6","OK"))))</f>
        <v/>
      </c>
      <c r="Z131" s="50" t="str">
        <f t="shared" ref="Z131:Z194" si="15">IF(COUNTA(B131:W131)&lt;=3,"",IF(B131&amp;C131&amp;D131="","",IF(F131&amp;G131&amp;H131="","OK",IF(AND(F131&lt;&gt;"",G131&lt;&gt;"",H131&gt;0),"OK",IF(AND(F131&amp;G131&lt;&gt;"",H131=0),"ΣΦΑΛΜΑ: Εκκρεμεί η συμπλήρωση του ποσού χρηματοδότησης",IF(AND(F131&amp;G131="",H131&gt;0),"ΣΦΑΛΜΑ: Έχει συμπληρωθεί ποσό χρηματοδότησης χωρίς συμπλήρωση των στηλών 5 ή / και 6"))))))</f>
        <v/>
      </c>
      <c r="AA131" s="50" t="str">
        <f>IF(COUNTA(B131:W131)&lt;=3,"",IF(B131&amp;C131&amp;D131="","",IF(I131&amp;J131="","OK",IF(ISERROR(VLOOKUP(MID(I131,2,2)&amp;LEFT(J131,4),ΚΩΔΙΚΟΙ!A:A,1,FALSE)),"ΣΦΑΛΜΑ: Έλλειψη αντιστοίχισης στηλών 8 και 9","OK"))))</f>
        <v/>
      </c>
      <c r="AB131" s="50" t="str">
        <f t="shared" ref="AB131:AB194" si="16">IF(COUNTA(B131:W131)&lt;=3,"",IF(B131&amp;C131&amp;D131="","",IF(I131&amp;J131&amp;K131="","OK",IF(AND(I131&lt;&gt;"",J131&lt;&gt;"",K131&gt;0),"OK",IF(AND(I131&amp;J131&lt;&gt;"",K131=0),"ΣΦΑΛΜΑ: Εκκρεμεί η συμπλήρωση του ποσού χρηματοδότησης",IF(AND(I131&amp;J131="",K131&gt;0),"ΣΦΑΛΜΑ: Έχει συμπληρωθεί ποσό χρηματοδότησης χωρίς συμπλήρωση των στηλών 5 ή / και 6"))))))</f>
        <v/>
      </c>
      <c r="AC131" s="50" t="str">
        <f t="shared" ref="AC131:AC194" si="17">IF(COUNTA(B131:W131)&lt;=3,"",IF(B131&amp;C131&amp;D131="","",IF(F131="05. ΕΡΓΟ ΑΥΤΕΠΙΣΤΑΣΙΑΣ","OK",IF(AND(OR(LEFT($M131,2)="04",LEFT($M131,2)="05",LEFT($M131,2)="06"),N131=""),"ΣΦΑΛΜΑ: Εκκρεμεί η συμπλήρωση ημερομηνίας στη στήλη 13","OK"))))</f>
        <v/>
      </c>
      <c r="AD131" s="50" t="str">
        <f t="shared" ref="AD131:AD194" si="18">IF(COUNTA(B131:W131)&lt;=3,"",IF(B131&amp;C131&amp;D131="","",IF(F131="05. ΕΡΓΟ ΑΥΤΕΠΙΣΤΑΣΙΑΣ","OK",IF(AND(OR(LEFT($M131,2)="05",LEFT($M131,2)="06"),O131=""),"ΣΦΑΛΜΑ: Εκκρεμεί η συμπλήρωση ημερομηνίας στη στήλη 14","OK"))))</f>
        <v/>
      </c>
      <c r="AE131" s="50" t="str">
        <f t="shared" ref="AE131:AE194" si="19">IF(COUNTA(B131:W131)&lt;=3,"",IF(B131&amp;C131&amp;D131="","",IF(AND(OR(LEFT($M131,2)="05",LEFT($M131,2)="06"),P131="")," ΣΦΑΛΜΑ: Εκκρεμεί η συμπλήρωση ημερομηνίας στη στήλη 15","OK")))</f>
        <v/>
      </c>
    </row>
    <row r="132" spans="1:33" ht="62.25" customHeight="1" x14ac:dyDescent="0.25">
      <c r="A132" s="52" t="str">
        <f t="shared" ref="A132:A195" si="20">+IF(C132="","",A131+1)</f>
        <v/>
      </c>
      <c r="B132" s="53"/>
      <c r="C132" s="54"/>
      <c r="D132" s="54"/>
      <c r="E132" s="54"/>
      <c r="F132" s="54"/>
      <c r="G132" s="54"/>
      <c r="H132" s="55"/>
      <c r="I132" s="54"/>
      <c r="J132" s="54"/>
      <c r="K132" s="55"/>
      <c r="L132" s="55"/>
      <c r="M132" s="54"/>
      <c r="N132" s="56"/>
      <c r="O132" s="56"/>
      <c r="P132" s="55"/>
      <c r="Q132" s="55"/>
      <c r="R132" s="55"/>
      <c r="S132" s="55"/>
      <c r="T132" s="55"/>
      <c r="U132" s="56"/>
      <c r="V132" s="57"/>
      <c r="W132" s="58"/>
      <c r="X132" s="49"/>
      <c r="Y132" s="50" t="str">
        <f>IF(COUNTA(B132:W132)&lt;=3,"",IF(B132&amp;C132&amp;D132="","",IF(F132&amp;G132="","OK",IF(ISERROR(VLOOKUP(MID(F132,2,2)&amp;LEFT(G132,4),ΚΩΔΙΚΟΙ!A:A,1,FALSE)),"ΣΦΑΛΜΑ: Έλλειψη αντιστοίχισης στηλών 5 και 6","OK"))))</f>
        <v/>
      </c>
      <c r="Z132" s="50" t="str">
        <f t="shared" si="15"/>
        <v/>
      </c>
      <c r="AA132" s="50" t="str">
        <f>IF(COUNTA(B132:W132)&lt;=3,"",IF(B132&amp;C132&amp;D132="","",IF(I132&amp;J132="","OK",IF(ISERROR(VLOOKUP(MID(I132,2,2)&amp;LEFT(J132,4),ΚΩΔΙΚΟΙ!A:A,1,FALSE)),"ΣΦΑΛΜΑ: Έλλειψη αντιστοίχισης στηλών 8 και 9","OK"))))</f>
        <v/>
      </c>
      <c r="AB132" s="50" t="str">
        <f t="shared" si="16"/>
        <v/>
      </c>
      <c r="AC132" s="50" t="str">
        <f t="shared" si="17"/>
        <v/>
      </c>
      <c r="AD132" s="50" t="str">
        <f t="shared" si="18"/>
        <v/>
      </c>
      <c r="AE132" s="50" t="str">
        <f t="shared" si="19"/>
        <v/>
      </c>
    </row>
    <row r="133" spans="1:33" ht="62.25" customHeight="1" x14ac:dyDescent="0.25">
      <c r="A133" s="32" t="str">
        <f t="shared" si="20"/>
        <v/>
      </c>
      <c r="B133" s="3"/>
      <c r="C133" s="12"/>
      <c r="D133" s="12"/>
      <c r="E133" s="12"/>
      <c r="F133" s="23"/>
      <c r="G133" s="23"/>
      <c r="H133" s="11"/>
      <c r="I133" s="23"/>
      <c r="J133" s="12"/>
      <c r="K133" s="11"/>
      <c r="L133" s="11"/>
      <c r="M133" s="12"/>
      <c r="N133" s="26"/>
      <c r="O133" s="26"/>
      <c r="P133" s="11"/>
      <c r="Q133" s="11"/>
      <c r="R133" s="11"/>
      <c r="S133" s="11"/>
      <c r="T133" s="11"/>
      <c r="U133" s="26"/>
      <c r="V133" s="22"/>
      <c r="W133" s="33"/>
      <c r="X133" s="48"/>
      <c r="Y133" s="50" t="str">
        <f>IF(COUNTA(B133:W133)&lt;=3,"",IF(B133&amp;C133&amp;D133="","",IF(F133&amp;G133="","OK",IF(ISERROR(VLOOKUP(MID(F133,2,2)&amp;LEFT(G133,4),ΚΩΔΙΚΟΙ!A:A,1,FALSE)),"ΣΦΑΛΜΑ: Έλλειψη αντιστοίχισης στηλών 5 και 6","OK"))))</f>
        <v/>
      </c>
      <c r="Z133" s="50" t="str">
        <f t="shared" si="15"/>
        <v/>
      </c>
      <c r="AA133" s="50" t="str">
        <f>IF(COUNTA(B133:W133)&lt;=3,"",IF(B133&amp;C133&amp;D133="","",IF(I133&amp;J133="","OK",IF(ISERROR(VLOOKUP(MID(I133,2,2)&amp;LEFT(J133,4),ΚΩΔΙΚΟΙ!A:A,1,FALSE)),"ΣΦΑΛΜΑ: Έλλειψη αντιστοίχισης στηλών 8 και 9","OK"))))</f>
        <v/>
      </c>
      <c r="AB133" s="50" t="str">
        <f t="shared" si="16"/>
        <v/>
      </c>
      <c r="AC133" s="50" t="str">
        <f t="shared" si="17"/>
        <v/>
      </c>
      <c r="AD133" s="50" t="str">
        <f t="shared" si="18"/>
        <v/>
      </c>
      <c r="AE133" s="50" t="str">
        <f t="shared" si="19"/>
        <v/>
      </c>
    </row>
    <row r="134" spans="1:33" s="20" customFormat="1" ht="62.25" customHeight="1" x14ac:dyDescent="0.25">
      <c r="A134" s="52" t="str">
        <f t="shared" si="20"/>
        <v/>
      </c>
      <c r="B134" s="53"/>
      <c r="C134" s="54"/>
      <c r="D134" s="54"/>
      <c r="E134" s="54"/>
      <c r="F134" s="54"/>
      <c r="G134" s="54"/>
      <c r="H134" s="55"/>
      <c r="I134" s="54"/>
      <c r="J134" s="54"/>
      <c r="K134" s="55"/>
      <c r="L134" s="55"/>
      <c r="M134" s="54"/>
      <c r="N134" s="56"/>
      <c r="O134" s="56"/>
      <c r="P134" s="55"/>
      <c r="Q134" s="55"/>
      <c r="R134" s="55"/>
      <c r="S134" s="55"/>
      <c r="T134" s="55"/>
      <c r="U134" s="56"/>
      <c r="V134" s="57"/>
      <c r="W134" s="58"/>
      <c r="X134" s="48"/>
      <c r="Y134" s="50" t="str">
        <f>IF(COUNTA(B134:W134)&lt;=3,"",IF(B134&amp;C134&amp;D134="","",IF(F134&amp;G134="","OK",IF(ISERROR(VLOOKUP(MID(F134,2,2)&amp;LEFT(G134,4),ΚΩΔΙΚΟΙ!A:A,1,FALSE)),"ΣΦΑΛΜΑ: Έλλειψη αντιστοίχισης στηλών 5 και 6","OK"))))</f>
        <v/>
      </c>
      <c r="Z134" s="50" t="str">
        <f t="shared" si="15"/>
        <v/>
      </c>
      <c r="AA134" s="50" t="str">
        <f>IF(COUNTA(B134:W134)&lt;=3,"",IF(B134&amp;C134&amp;D134="","",IF(I134&amp;J134="","OK",IF(ISERROR(VLOOKUP(MID(I134,2,2)&amp;LEFT(J134,4),ΚΩΔΙΚΟΙ!A:A,1,FALSE)),"ΣΦΑΛΜΑ: Έλλειψη αντιστοίχισης στηλών 8 και 9","OK"))))</f>
        <v/>
      </c>
      <c r="AB134" s="50" t="str">
        <f t="shared" si="16"/>
        <v/>
      </c>
      <c r="AC134" s="50" t="str">
        <f t="shared" si="17"/>
        <v/>
      </c>
      <c r="AD134" s="50" t="str">
        <f t="shared" si="18"/>
        <v/>
      </c>
      <c r="AE134" s="50" t="str">
        <f t="shared" si="19"/>
        <v/>
      </c>
      <c r="AG134"/>
    </row>
    <row r="135" spans="1:33" s="20" customFormat="1" ht="62.25" customHeight="1" x14ac:dyDescent="0.25">
      <c r="A135" s="32" t="str">
        <f t="shared" si="20"/>
        <v/>
      </c>
      <c r="B135" s="3"/>
      <c r="C135" s="12"/>
      <c r="D135" s="12"/>
      <c r="E135" s="12"/>
      <c r="F135" s="23"/>
      <c r="G135" s="23"/>
      <c r="H135" s="11"/>
      <c r="I135" s="23"/>
      <c r="J135" s="23"/>
      <c r="K135" s="11"/>
      <c r="L135" s="11"/>
      <c r="M135" s="12"/>
      <c r="N135" s="26"/>
      <c r="O135" s="26"/>
      <c r="P135" s="11"/>
      <c r="Q135" s="11"/>
      <c r="R135" s="11"/>
      <c r="S135" s="11"/>
      <c r="T135" s="11"/>
      <c r="U135" s="26"/>
      <c r="V135" s="22"/>
      <c r="W135" s="33"/>
      <c r="X135" s="48"/>
      <c r="Y135" s="50" t="str">
        <f>IF(COUNTA(B135:W135)&lt;=3,"",IF(B135&amp;C135&amp;D135="","",IF(F135&amp;G135="","OK",IF(ISERROR(VLOOKUP(MID(F135,2,2)&amp;LEFT(G135,4),ΚΩΔΙΚΟΙ!A:A,1,FALSE)),"ΣΦΑΛΜΑ: Έλλειψη αντιστοίχισης στηλών 5 και 6","OK"))))</f>
        <v/>
      </c>
      <c r="Z135" s="50" t="str">
        <f t="shared" si="15"/>
        <v/>
      </c>
      <c r="AA135" s="50" t="str">
        <f>IF(COUNTA(B135:W135)&lt;=3,"",IF(B135&amp;C135&amp;D135="","",IF(I135&amp;J135="","OK",IF(ISERROR(VLOOKUP(MID(I135,2,2)&amp;LEFT(J135,4),ΚΩΔΙΚΟΙ!A:A,1,FALSE)),"ΣΦΑΛΜΑ: Έλλειψη αντιστοίχισης στηλών 8 και 9","OK"))))</f>
        <v/>
      </c>
      <c r="AB135" s="50" t="str">
        <f t="shared" si="16"/>
        <v/>
      </c>
      <c r="AC135" s="50" t="str">
        <f t="shared" si="17"/>
        <v/>
      </c>
      <c r="AD135" s="50" t="str">
        <f t="shared" si="18"/>
        <v/>
      </c>
      <c r="AE135" s="50" t="str">
        <f t="shared" si="19"/>
        <v/>
      </c>
      <c r="AG135"/>
    </row>
    <row r="136" spans="1:33" ht="62.25" customHeight="1" x14ac:dyDescent="0.25">
      <c r="A136" s="52" t="str">
        <f t="shared" si="20"/>
        <v/>
      </c>
      <c r="B136" s="53"/>
      <c r="C136" s="54"/>
      <c r="D136" s="54"/>
      <c r="E136" s="54"/>
      <c r="F136" s="54"/>
      <c r="G136" s="54"/>
      <c r="H136" s="55"/>
      <c r="I136" s="54"/>
      <c r="J136" s="54"/>
      <c r="K136" s="55"/>
      <c r="L136" s="55"/>
      <c r="M136" s="54"/>
      <c r="N136" s="56"/>
      <c r="O136" s="56"/>
      <c r="P136" s="55"/>
      <c r="Q136" s="55"/>
      <c r="R136" s="55"/>
      <c r="S136" s="55"/>
      <c r="T136" s="55"/>
      <c r="U136" s="56"/>
      <c r="V136" s="57"/>
      <c r="W136" s="58"/>
      <c r="X136" s="48"/>
      <c r="Y136" s="50" t="str">
        <f>IF(COUNTA(B136:W136)&lt;=3,"",IF(B136&amp;C136&amp;D136="","",IF(F136&amp;G136="","OK",IF(ISERROR(VLOOKUP(MID(F136,2,2)&amp;LEFT(G136,4),ΚΩΔΙΚΟΙ!A:A,1,FALSE)),"ΣΦΑΛΜΑ: Έλλειψη αντιστοίχισης στηλών 5 και 6","OK"))))</f>
        <v/>
      </c>
      <c r="Z136" s="50" t="str">
        <f t="shared" si="15"/>
        <v/>
      </c>
      <c r="AA136" s="50" t="str">
        <f>IF(COUNTA(B136:W136)&lt;=3,"",IF(B136&amp;C136&amp;D136="","",IF(I136&amp;J136="","OK",IF(ISERROR(VLOOKUP(MID(I136,2,2)&amp;LEFT(J136,4),ΚΩΔΙΚΟΙ!A:A,1,FALSE)),"ΣΦΑΛΜΑ: Έλλειψη αντιστοίχισης στηλών 8 και 9","OK"))))</f>
        <v/>
      </c>
      <c r="AB136" s="50" t="str">
        <f t="shared" si="16"/>
        <v/>
      </c>
      <c r="AC136" s="50" t="str">
        <f t="shared" si="17"/>
        <v/>
      </c>
      <c r="AD136" s="50" t="str">
        <f t="shared" si="18"/>
        <v/>
      </c>
      <c r="AE136" s="50" t="str">
        <f t="shared" si="19"/>
        <v/>
      </c>
    </row>
    <row r="137" spans="1:33" ht="62.25" customHeight="1" x14ac:dyDescent="0.25">
      <c r="A137" s="32" t="str">
        <f t="shared" si="20"/>
        <v/>
      </c>
      <c r="B137" s="3"/>
      <c r="C137" s="12"/>
      <c r="D137" s="12"/>
      <c r="E137" s="12"/>
      <c r="F137" s="23"/>
      <c r="G137" s="23"/>
      <c r="H137" s="11"/>
      <c r="I137" s="23"/>
      <c r="J137" s="12"/>
      <c r="K137" s="11"/>
      <c r="L137" s="11"/>
      <c r="M137" s="12"/>
      <c r="N137" s="26"/>
      <c r="O137" s="26"/>
      <c r="P137" s="11"/>
      <c r="Q137" s="11"/>
      <c r="R137" s="11"/>
      <c r="S137" s="11"/>
      <c r="T137" s="11"/>
      <c r="U137" s="26"/>
      <c r="V137" s="22"/>
      <c r="W137" s="33"/>
      <c r="X137" s="48"/>
      <c r="Y137" s="50" t="str">
        <f>IF(COUNTA(B137:W137)&lt;=3,"",IF(B137&amp;C137&amp;D137="","",IF(F137&amp;G137="","OK",IF(ISERROR(VLOOKUP(MID(F137,2,2)&amp;LEFT(G137,4),ΚΩΔΙΚΟΙ!A:A,1,FALSE)),"ΣΦΑΛΜΑ: Έλλειψη αντιστοίχισης στηλών 5 και 6","OK"))))</f>
        <v/>
      </c>
      <c r="Z137" s="50" t="str">
        <f t="shared" si="15"/>
        <v/>
      </c>
      <c r="AA137" s="50" t="str">
        <f>IF(COUNTA(B137:W137)&lt;=3,"",IF(B137&amp;C137&amp;D137="","",IF(I137&amp;J137="","OK",IF(ISERROR(VLOOKUP(MID(I137,2,2)&amp;LEFT(J137,4),ΚΩΔΙΚΟΙ!A:A,1,FALSE)),"ΣΦΑΛΜΑ: Έλλειψη αντιστοίχισης στηλών 8 και 9","OK"))))</f>
        <v/>
      </c>
      <c r="AB137" s="50" t="str">
        <f t="shared" si="16"/>
        <v/>
      </c>
      <c r="AC137" s="50" t="str">
        <f t="shared" si="17"/>
        <v/>
      </c>
      <c r="AD137" s="50" t="str">
        <f t="shared" si="18"/>
        <v/>
      </c>
      <c r="AE137" s="50" t="str">
        <f t="shared" si="19"/>
        <v/>
      </c>
    </row>
    <row r="138" spans="1:33" ht="62.25" customHeight="1" x14ac:dyDescent="0.25">
      <c r="A138" s="52" t="str">
        <f t="shared" si="20"/>
        <v/>
      </c>
      <c r="B138" s="53"/>
      <c r="C138" s="54"/>
      <c r="D138" s="54"/>
      <c r="E138" s="54"/>
      <c r="F138" s="54"/>
      <c r="G138" s="54"/>
      <c r="H138" s="55"/>
      <c r="I138" s="54"/>
      <c r="J138" s="54"/>
      <c r="K138" s="55"/>
      <c r="L138" s="55"/>
      <c r="M138" s="54"/>
      <c r="N138" s="56"/>
      <c r="O138" s="56"/>
      <c r="P138" s="55"/>
      <c r="Q138" s="55"/>
      <c r="R138" s="55"/>
      <c r="S138" s="55"/>
      <c r="T138" s="55"/>
      <c r="U138" s="56"/>
      <c r="V138" s="57"/>
      <c r="W138" s="58"/>
      <c r="X138" s="49"/>
      <c r="Y138" s="50" t="str">
        <f>IF(COUNTA(B138:W138)&lt;=3,"",IF(B138&amp;C138&amp;D138="","",IF(F138&amp;G138="","OK",IF(ISERROR(VLOOKUP(MID(F138,2,2)&amp;LEFT(G138,4),ΚΩΔΙΚΟΙ!A:A,1,FALSE)),"ΣΦΑΛΜΑ: Έλλειψη αντιστοίχισης στηλών 5 και 6","OK"))))</f>
        <v/>
      </c>
      <c r="Z138" s="50" t="str">
        <f t="shared" si="15"/>
        <v/>
      </c>
      <c r="AA138" s="50" t="str">
        <f>IF(COUNTA(B138:W138)&lt;=3,"",IF(B138&amp;C138&amp;D138="","",IF(I138&amp;J138="","OK",IF(ISERROR(VLOOKUP(MID(I138,2,2)&amp;LEFT(J138,4),ΚΩΔΙΚΟΙ!A:A,1,FALSE)),"ΣΦΑΛΜΑ: Έλλειψη αντιστοίχισης στηλών 8 και 9","OK"))))</f>
        <v/>
      </c>
      <c r="AB138" s="50" t="str">
        <f t="shared" si="16"/>
        <v/>
      </c>
      <c r="AC138" s="50" t="str">
        <f t="shared" si="17"/>
        <v/>
      </c>
      <c r="AD138" s="50" t="str">
        <f t="shared" si="18"/>
        <v/>
      </c>
      <c r="AE138" s="50" t="str">
        <f t="shared" si="19"/>
        <v/>
      </c>
    </row>
    <row r="139" spans="1:33" ht="62.25" customHeight="1" x14ac:dyDescent="0.25">
      <c r="A139" s="32" t="str">
        <f t="shared" si="20"/>
        <v/>
      </c>
      <c r="B139" s="3"/>
      <c r="C139" s="12"/>
      <c r="D139" s="12"/>
      <c r="E139" s="12"/>
      <c r="F139" s="23"/>
      <c r="G139" s="23"/>
      <c r="H139" s="11"/>
      <c r="I139" s="23"/>
      <c r="J139" s="12"/>
      <c r="K139" s="11"/>
      <c r="L139" s="11"/>
      <c r="M139" s="12"/>
      <c r="N139" s="26"/>
      <c r="O139" s="26"/>
      <c r="P139" s="11"/>
      <c r="Q139" s="11"/>
      <c r="R139" s="11"/>
      <c r="S139" s="11"/>
      <c r="T139" s="11"/>
      <c r="U139" s="26"/>
      <c r="V139" s="22"/>
      <c r="W139" s="33"/>
      <c r="X139" s="48"/>
      <c r="Y139" s="50" t="str">
        <f>IF(COUNTA(B139:W139)&lt;=3,"",IF(B139&amp;C139&amp;D139="","",IF(F139&amp;G139="","OK",IF(ISERROR(VLOOKUP(MID(F139,2,2)&amp;LEFT(G139,4),ΚΩΔΙΚΟΙ!A:A,1,FALSE)),"ΣΦΑΛΜΑ: Έλλειψη αντιστοίχισης στηλών 5 και 6","OK"))))</f>
        <v/>
      </c>
      <c r="Z139" s="50" t="str">
        <f t="shared" si="15"/>
        <v/>
      </c>
      <c r="AA139" s="50" t="str">
        <f>IF(COUNTA(B139:W139)&lt;=3,"",IF(B139&amp;C139&amp;D139="","",IF(I139&amp;J139="","OK",IF(ISERROR(VLOOKUP(MID(I139,2,2)&amp;LEFT(J139,4),ΚΩΔΙΚΟΙ!A:A,1,FALSE)),"ΣΦΑΛΜΑ: Έλλειψη αντιστοίχισης στηλών 8 και 9","OK"))))</f>
        <v/>
      </c>
      <c r="AB139" s="50" t="str">
        <f t="shared" si="16"/>
        <v/>
      </c>
      <c r="AC139" s="50" t="str">
        <f t="shared" si="17"/>
        <v/>
      </c>
      <c r="AD139" s="50" t="str">
        <f t="shared" si="18"/>
        <v/>
      </c>
      <c r="AE139" s="50" t="str">
        <f t="shared" si="19"/>
        <v/>
      </c>
    </row>
    <row r="140" spans="1:33" s="20" customFormat="1" ht="62.25" customHeight="1" x14ac:dyDescent="0.25">
      <c r="A140" s="52" t="str">
        <f t="shared" si="20"/>
        <v/>
      </c>
      <c r="B140" s="53"/>
      <c r="C140" s="54"/>
      <c r="D140" s="54"/>
      <c r="E140" s="54"/>
      <c r="F140" s="54"/>
      <c r="G140" s="54"/>
      <c r="H140" s="55"/>
      <c r="I140" s="54"/>
      <c r="J140" s="54"/>
      <c r="K140" s="55"/>
      <c r="L140" s="55"/>
      <c r="M140" s="54"/>
      <c r="N140" s="56"/>
      <c r="O140" s="56"/>
      <c r="P140" s="55"/>
      <c r="Q140" s="55"/>
      <c r="R140" s="55"/>
      <c r="S140" s="55"/>
      <c r="T140" s="55"/>
      <c r="U140" s="56"/>
      <c r="V140" s="57"/>
      <c r="W140" s="58"/>
      <c r="X140" s="48"/>
      <c r="Y140" s="50" t="str">
        <f>IF(COUNTA(B140:W140)&lt;=3,"",IF(B140&amp;C140&amp;D140="","",IF(F140&amp;G140="","OK",IF(ISERROR(VLOOKUP(MID(F140,2,2)&amp;LEFT(G140,4),ΚΩΔΙΚΟΙ!A:A,1,FALSE)),"ΣΦΑΛΜΑ: Έλλειψη αντιστοίχισης στηλών 5 και 6","OK"))))</f>
        <v/>
      </c>
      <c r="Z140" s="50" t="str">
        <f t="shared" si="15"/>
        <v/>
      </c>
      <c r="AA140" s="50" t="str">
        <f>IF(COUNTA(B140:W140)&lt;=3,"",IF(B140&amp;C140&amp;D140="","",IF(I140&amp;J140="","OK",IF(ISERROR(VLOOKUP(MID(I140,2,2)&amp;LEFT(J140,4),ΚΩΔΙΚΟΙ!A:A,1,FALSE)),"ΣΦΑΛΜΑ: Έλλειψη αντιστοίχισης στηλών 8 και 9","OK"))))</f>
        <v/>
      </c>
      <c r="AB140" s="50" t="str">
        <f t="shared" si="16"/>
        <v/>
      </c>
      <c r="AC140" s="50" t="str">
        <f t="shared" si="17"/>
        <v/>
      </c>
      <c r="AD140" s="50" t="str">
        <f t="shared" si="18"/>
        <v/>
      </c>
      <c r="AE140" s="50" t="str">
        <f t="shared" si="19"/>
        <v/>
      </c>
      <c r="AG140"/>
    </row>
    <row r="141" spans="1:33" s="20" customFormat="1" ht="62.25" customHeight="1" x14ac:dyDescent="0.25">
      <c r="A141" s="32" t="str">
        <f t="shared" si="20"/>
        <v/>
      </c>
      <c r="B141" s="3"/>
      <c r="C141" s="12"/>
      <c r="D141" s="12"/>
      <c r="E141" s="12"/>
      <c r="F141" s="23"/>
      <c r="G141" s="23"/>
      <c r="H141" s="11"/>
      <c r="I141" s="23"/>
      <c r="J141" s="23"/>
      <c r="K141" s="11"/>
      <c r="L141" s="11"/>
      <c r="M141" s="12"/>
      <c r="N141" s="26"/>
      <c r="O141" s="26"/>
      <c r="P141" s="11"/>
      <c r="Q141" s="11"/>
      <c r="R141" s="11"/>
      <c r="S141" s="11"/>
      <c r="T141" s="11"/>
      <c r="U141" s="26"/>
      <c r="V141" s="22"/>
      <c r="W141" s="33"/>
      <c r="X141" s="48"/>
      <c r="Y141" s="50" t="str">
        <f>IF(COUNTA(B141:W141)&lt;=3,"",IF(B141&amp;C141&amp;D141="","",IF(F141&amp;G141="","OK",IF(ISERROR(VLOOKUP(MID(F141,2,2)&amp;LEFT(G141,4),ΚΩΔΙΚΟΙ!A:A,1,FALSE)),"ΣΦΑΛΜΑ: Έλλειψη αντιστοίχισης στηλών 5 και 6","OK"))))</f>
        <v/>
      </c>
      <c r="Z141" s="50" t="str">
        <f t="shared" si="15"/>
        <v/>
      </c>
      <c r="AA141" s="50" t="str">
        <f>IF(COUNTA(B141:W141)&lt;=3,"",IF(B141&amp;C141&amp;D141="","",IF(I141&amp;J141="","OK",IF(ISERROR(VLOOKUP(MID(I141,2,2)&amp;LEFT(J141,4),ΚΩΔΙΚΟΙ!A:A,1,FALSE)),"ΣΦΑΛΜΑ: Έλλειψη αντιστοίχισης στηλών 8 και 9","OK"))))</f>
        <v/>
      </c>
      <c r="AB141" s="50" t="str">
        <f t="shared" si="16"/>
        <v/>
      </c>
      <c r="AC141" s="50" t="str">
        <f t="shared" si="17"/>
        <v/>
      </c>
      <c r="AD141" s="50" t="str">
        <f t="shared" si="18"/>
        <v/>
      </c>
      <c r="AE141" s="50" t="str">
        <f t="shared" si="19"/>
        <v/>
      </c>
      <c r="AG141"/>
    </row>
    <row r="142" spans="1:33" ht="62.25" customHeight="1" x14ac:dyDescent="0.25">
      <c r="A142" s="52" t="str">
        <f t="shared" si="20"/>
        <v/>
      </c>
      <c r="B142" s="53"/>
      <c r="C142" s="54"/>
      <c r="D142" s="54"/>
      <c r="E142" s="54"/>
      <c r="F142" s="54"/>
      <c r="G142" s="54"/>
      <c r="H142" s="55"/>
      <c r="I142" s="54"/>
      <c r="J142" s="54"/>
      <c r="K142" s="55"/>
      <c r="L142" s="55"/>
      <c r="M142" s="54"/>
      <c r="N142" s="56"/>
      <c r="O142" s="56"/>
      <c r="P142" s="55"/>
      <c r="Q142" s="55"/>
      <c r="R142" s="55"/>
      <c r="S142" s="55"/>
      <c r="T142" s="55"/>
      <c r="U142" s="56"/>
      <c r="V142" s="57"/>
      <c r="W142" s="58"/>
      <c r="X142" s="48"/>
      <c r="Y142" s="50" t="str">
        <f>IF(COUNTA(B142:W142)&lt;=3,"",IF(B142&amp;C142&amp;D142="","",IF(F142&amp;G142="","OK",IF(ISERROR(VLOOKUP(MID(F142,2,2)&amp;LEFT(G142,4),ΚΩΔΙΚΟΙ!A:A,1,FALSE)),"ΣΦΑΛΜΑ: Έλλειψη αντιστοίχισης στηλών 5 και 6","OK"))))</f>
        <v/>
      </c>
      <c r="Z142" s="50" t="str">
        <f t="shared" si="15"/>
        <v/>
      </c>
      <c r="AA142" s="50" t="str">
        <f>IF(COUNTA(B142:W142)&lt;=3,"",IF(B142&amp;C142&amp;D142="","",IF(I142&amp;J142="","OK",IF(ISERROR(VLOOKUP(MID(I142,2,2)&amp;LEFT(J142,4),ΚΩΔΙΚΟΙ!A:A,1,FALSE)),"ΣΦΑΛΜΑ: Έλλειψη αντιστοίχισης στηλών 8 και 9","OK"))))</f>
        <v/>
      </c>
      <c r="AB142" s="50" t="str">
        <f t="shared" si="16"/>
        <v/>
      </c>
      <c r="AC142" s="50" t="str">
        <f t="shared" si="17"/>
        <v/>
      </c>
      <c r="AD142" s="50" t="str">
        <f t="shared" si="18"/>
        <v/>
      </c>
      <c r="AE142" s="50" t="str">
        <f t="shared" si="19"/>
        <v/>
      </c>
    </row>
    <row r="143" spans="1:33" ht="62.25" customHeight="1" x14ac:dyDescent="0.25">
      <c r="A143" s="32" t="str">
        <f t="shared" si="20"/>
        <v/>
      </c>
      <c r="B143" s="3"/>
      <c r="C143" s="12"/>
      <c r="D143" s="12"/>
      <c r="E143" s="12"/>
      <c r="F143" s="23"/>
      <c r="G143" s="23"/>
      <c r="H143" s="11"/>
      <c r="I143" s="23"/>
      <c r="J143" s="12"/>
      <c r="K143" s="11"/>
      <c r="L143" s="11"/>
      <c r="M143" s="12"/>
      <c r="N143" s="26"/>
      <c r="O143" s="26"/>
      <c r="P143" s="11"/>
      <c r="Q143" s="11"/>
      <c r="R143" s="11"/>
      <c r="S143" s="11"/>
      <c r="T143" s="11"/>
      <c r="U143" s="26"/>
      <c r="V143" s="22"/>
      <c r="W143" s="33"/>
      <c r="X143" s="48"/>
      <c r="Y143" s="50" t="str">
        <f>IF(COUNTA(B143:W143)&lt;=3,"",IF(B143&amp;C143&amp;D143="","",IF(F143&amp;G143="","OK",IF(ISERROR(VLOOKUP(MID(F143,2,2)&amp;LEFT(G143,4),ΚΩΔΙΚΟΙ!A:A,1,FALSE)),"ΣΦΑΛΜΑ: Έλλειψη αντιστοίχισης στηλών 5 και 6","OK"))))</f>
        <v/>
      </c>
      <c r="Z143" s="50" t="str">
        <f t="shared" si="15"/>
        <v/>
      </c>
      <c r="AA143" s="50" t="str">
        <f>IF(COUNTA(B143:W143)&lt;=3,"",IF(B143&amp;C143&amp;D143="","",IF(I143&amp;J143="","OK",IF(ISERROR(VLOOKUP(MID(I143,2,2)&amp;LEFT(J143,4),ΚΩΔΙΚΟΙ!A:A,1,FALSE)),"ΣΦΑΛΜΑ: Έλλειψη αντιστοίχισης στηλών 8 και 9","OK"))))</f>
        <v/>
      </c>
      <c r="AB143" s="50" t="str">
        <f t="shared" si="16"/>
        <v/>
      </c>
      <c r="AC143" s="50" t="str">
        <f t="shared" si="17"/>
        <v/>
      </c>
      <c r="AD143" s="50" t="str">
        <f t="shared" si="18"/>
        <v/>
      </c>
      <c r="AE143" s="50" t="str">
        <f t="shared" si="19"/>
        <v/>
      </c>
    </row>
    <row r="144" spans="1:33" ht="62.25" customHeight="1" x14ac:dyDescent="0.25">
      <c r="A144" s="52" t="str">
        <f t="shared" si="20"/>
        <v/>
      </c>
      <c r="B144" s="53"/>
      <c r="C144" s="54"/>
      <c r="D144" s="54"/>
      <c r="E144" s="54"/>
      <c r="F144" s="54"/>
      <c r="G144" s="54"/>
      <c r="H144" s="55"/>
      <c r="I144" s="54"/>
      <c r="J144" s="54"/>
      <c r="K144" s="55"/>
      <c r="L144" s="55"/>
      <c r="M144" s="54"/>
      <c r="N144" s="56"/>
      <c r="O144" s="56"/>
      <c r="P144" s="55"/>
      <c r="Q144" s="55"/>
      <c r="R144" s="55"/>
      <c r="S144" s="55"/>
      <c r="T144" s="55"/>
      <c r="U144" s="56"/>
      <c r="V144" s="57"/>
      <c r="W144" s="58"/>
      <c r="X144" s="49"/>
      <c r="Y144" s="50" t="str">
        <f>IF(COUNTA(B144:W144)&lt;=3,"",IF(B144&amp;C144&amp;D144="","",IF(F144&amp;G144="","OK",IF(ISERROR(VLOOKUP(MID(F144,2,2)&amp;LEFT(G144,4),ΚΩΔΙΚΟΙ!A:A,1,FALSE)),"ΣΦΑΛΜΑ: Έλλειψη αντιστοίχισης στηλών 5 και 6","OK"))))</f>
        <v/>
      </c>
      <c r="Z144" s="50" t="str">
        <f t="shared" si="15"/>
        <v/>
      </c>
      <c r="AA144" s="50" t="str">
        <f>IF(COUNTA(B144:W144)&lt;=3,"",IF(B144&amp;C144&amp;D144="","",IF(I144&amp;J144="","OK",IF(ISERROR(VLOOKUP(MID(I144,2,2)&amp;LEFT(J144,4),ΚΩΔΙΚΟΙ!A:A,1,FALSE)),"ΣΦΑΛΜΑ: Έλλειψη αντιστοίχισης στηλών 8 και 9","OK"))))</f>
        <v/>
      </c>
      <c r="AB144" s="50" t="str">
        <f t="shared" si="16"/>
        <v/>
      </c>
      <c r="AC144" s="50" t="str">
        <f t="shared" si="17"/>
        <v/>
      </c>
      <c r="AD144" s="50" t="str">
        <f t="shared" si="18"/>
        <v/>
      </c>
      <c r="AE144" s="50" t="str">
        <f t="shared" si="19"/>
        <v/>
      </c>
    </row>
    <row r="145" spans="1:33" ht="62.25" customHeight="1" x14ac:dyDescent="0.25">
      <c r="A145" s="32" t="str">
        <f t="shared" si="20"/>
        <v/>
      </c>
      <c r="B145" s="3"/>
      <c r="C145" s="12"/>
      <c r="D145" s="12"/>
      <c r="E145" s="12"/>
      <c r="F145" s="23"/>
      <c r="G145" s="23"/>
      <c r="H145" s="11"/>
      <c r="I145" s="23"/>
      <c r="J145" s="12"/>
      <c r="K145" s="11"/>
      <c r="L145" s="11"/>
      <c r="M145" s="12"/>
      <c r="N145" s="26"/>
      <c r="O145" s="26"/>
      <c r="P145" s="11"/>
      <c r="Q145" s="11"/>
      <c r="R145" s="11"/>
      <c r="S145" s="11"/>
      <c r="T145" s="11"/>
      <c r="U145" s="26"/>
      <c r="V145" s="22"/>
      <c r="W145" s="33"/>
      <c r="X145" s="48"/>
      <c r="Y145" s="50" t="str">
        <f>IF(COUNTA(B145:W145)&lt;=3,"",IF(B145&amp;C145&amp;D145="","",IF(F145&amp;G145="","OK",IF(ISERROR(VLOOKUP(MID(F145,2,2)&amp;LEFT(G145,4),ΚΩΔΙΚΟΙ!A:A,1,FALSE)),"ΣΦΑΛΜΑ: Έλλειψη αντιστοίχισης στηλών 5 και 6","OK"))))</f>
        <v/>
      </c>
      <c r="Z145" s="50" t="str">
        <f t="shared" si="15"/>
        <v/>
      </c>
      <c r="AA145" s="50" t="str">
        <f>IF(COUNTA(B145:W145)&lt;=3,"",IF(B145&amp;C145&amp;D145="","",IF(I145&amp;J145="","OK",IF(ISERROR(VLOOKUP(MID(I145,2,2)&amp;LEFT(J145,4),ΚΩΔΙΚΟΙ!A:A,1,FALSE)),"ΣΦΑΛΜΑ: Έλλειψη αντιστοίχισης στηλών 8 και 9","OK"))))</f>
        <v/>
      </c>
      <c r="AB145" s="50" t="str">
        <f t="shared" si="16"/>
        <v/>
      </c>
      <c r="AC145" s="50" t="str">
        <f t="shared" si="17"/>
        <v/>
      </c>
      <c r="AD145" s="50" t="str">
        <f t="shared" si="18"/>
        <v/>
      </c>
      <c r="AE145" s="50" t="str">
        <f t="shared" si="19"/>
        <v/>
      </c>
    </row>
    <row r="146" spans="1:33" s="20" customFormat="1" ht="62.25" customHeight="1" x14ac:dyDescent="0.25">
      <c r="A146" s="52" t="str">
        <f t="shared" si="20"/>
        <v/>
      </c>
      <c r="B146" s="53"/>
      <c r="C146" s="54"/>
      <c r="D146" s="54"/>
      <c r="E146" s="54"/>
      <c r="F146" s="54"/>
      <c r="G146" s="54"/>
      <c r="H146" s="55"/>
      <c r="I146" s="54"/>
      <c r="J146" s="54"/>
      <c r="K146" s="55"/>
      <c r="L146" s="55"/>
      <c r="M146" s="54"/>
      <c r="N146" s="56"/>
      <c r="O146" s="56"/>
      <c r="P146" s="55"/>
      <c r="Q146" s="55"/>
      <c r="R146" s="55"/>
      <c r="S146" s="55"/>
      <c r="T146" s="55"/>
      <c r="U146" s="56"/>
      <c r="V146" s="57"/>
      <c r="W146" s="58"/>
      <c r="X146" s="48"/>
      <c r="Y146" s="50" t="str">
        <f>IF(COUNTA(B146:W146)&lt;=3,"",IF(B146&amp;C146&amp;D146="","",IF(F146&amp;G146="","OK",IF(ISERROR(VLOOKUP(MID(F146,2,2)&amp;LEFT(G146,4),ΚΩΔΙΚΟΙ!A:A,1,FALSE)),"ΣΦΑΛΜΑ: Έλλειψη αντιστοίχισης στηλών 5 και 6","OK"))))</f>
        <v/>
      </c>
      <c r="Z146" s="50" t="str">
        <f t="shared" si="15"/>
        <v/>
      </c>
      <c r="AA146" s="50" t="str">
        <f>IF(COUNTA(B146:W146)&lt;=3,"",IF(B146&amp;C146&amp;D146="","",IF(I146&amp;J146="","OK",IF(ISERROR(VLOOKUP(MID(I146,2,2)&amp;LEFT(J146,4),ΚΩΔΙΚΟΙ!A:A,1,FALSE)),"ΣΦΑΛΜΑ: Έλλειψη αντιστοίχισης στηλών 8 και 9","OK"))))</f>
        <v/>
      </c>
      <c r="AB146" s="50" t="str">
        <f t="shared" si="16"/>
        <v/>
      </c>
      <c r="AC146" s="50" t="str">
        <f t="shared" si="17"/>
        <v/>
      </c>
      <c r="AD146" s="50" t="str">
        <f t="shared" si="18"/>
        <v/>
      </c>
      <c r="AE146" s="50" t="str">
        <f t="shared" si="19"/>
        <v/>
      </c>
      <c r="AG146"/>
    </row>
    <row r="147" spans="1:33" s="20" customFormat="1" ht="62.25" customHeight="1" x14ac:dyDescent="0.25">
      <c r="A147" s="32" t="str">
        <f t="shared" si="20"/>
        <v/>
      </c>
      <c r="B147" s="3"/>
      <c r="C147" s="12"/>
      <c r="D147" s="12"/>
      <c r="E147" s="12"/>
      <c r="F147" s="23"/>
      <c r="G147" s="23"/>
      <c r="H147" s="11"/>
      <c r="I147" s="23"/>
      <c r="J147" s="23"/>
      <c r="K147" s="11"/>
      <c r="L147" s="11"/>
      <c r="M147" s="12"/>
      <c r="N147" s="26"/>
      <c r="O147" s="26"/>
      <c r="P147" s="11"/>
      <c r="Q147" s="11"/>
      <c r="R147" s="11"/>
      <c r="S147" s="11"/>
      <c r="T147" s="11"/>
      <c r="U147" s="26"/>
      <c r="V147" s="22"/>
      <c r="W147" s="33"/>
      <c r="X147" s="48"/>
      <c r="Y147" s="50" t="str">
        <f>IF(COUNTA(B147:W147)&lt;=3,"",IF(B147&amp;C147&amp;D147="","",IF(F147&amp;G147="","OK",IF(ISERROR(VLOOKUP(MID(F147,2,2)&amp;LEFT(G147,4),ΚΩΔΙΚΟΙ!A:A,1,FALSE)),"ΣΦΑΛΜΑ: Έλλειψη αντιστοίχισης στηλών 5 και 6","OK"))))</f>
        <v/>
      </c>
      <c r="Z147" s="50" t="str">
        <f t="shared" si="15"/>
        <v/>
      </c>
      <c r="AA147" s="50" t="str">
        <f>IF(COUNTA(B147:W147)&lt;=3,"",IF(B147&amp;C147&amp;D147="","",IF(I147&amp;J147="","OK",IF(ISERROR(VLOOKUP(MID(I147,2,2)&amp;LEFT(J147,4),ΚΩΔΙΚΟΙ!A:A,1,FALSE)),"ΣΦΑΛΜΑ: Έλλειψη αντιστοίχισης στηλών 8 και 9","OK"))))</f>
        <v/>
      </c>
      <c r="AB147" s="50" t="str">
        <f t="shared" si="16"/>
        <v/>
      </c>
      <c r="AC147" s="50" t="str">
        <f t="shared" si="17"/>
        <v/>
      </c>
      <c r="AD147" s="50" t="str">
        <f t="shared" si="18"/>
        <v/>
      </c>
      <c r="AE147" s="50" t="str">
        <f t="shared" si="19"/>
        <v/>
      </c>
      <c r="AG147"/>
    </row>
    <row r="148" spans="1:33" ht="62.25" customHeight="1" x14ac:dyDescent="0.25">
      <c r="A148" s="52" t="str">
        <f t="shared" si="20"/>
        <v/>
      </c>
      <c r="B148" s="53"/>
      <c r="C148" s="54"/>
      <c r="D148" s="54"/>
      <c r="E148" s="54"/>
      <c r="F148" s="54"/>
      <c r="G148" s="54"/>
      <c r="H148" s="55"/>
      <c r="I148" s="54"/>
      <c r="J148" s="54"/>
      <c r="K148" s="55"/>
      <c r="L148" s="55"/>
      <c r="M148" s="54"/>
      <c r="N148" s="56"/>
      <c r="O148" s="56"/>
      <c r="P148" s="55"/>
      <c r="Q148" s="55"/>
      <c r="R148" s="55"/>
      <c r="S148" s="55"/>
      <c r="T148" s="55"/>
      <c r="U148" s="56"/>
      <c r="V148" s="57"/>
      <c r="W148" s="58"/>
      <c r="X148" s="48"/>
      <c r="Y148" s="50" t="str">
        <f>IF(COUNTA(B148:W148)&lt;=3,"",IF(B148&amp;C148&amp;D148="","",IF(F148&amp;G148="","OK",IF(ISERROR(VLOOKUP(MID(F148,2,2)&amp;LEFT(G148,4),ΚΩΔΙΚΟΙ!A:A,1,FALSE)),"ΣΦΑΛΜΑ: Έλλειψη αντιστοίχισης στηλών 5 και 6","OK"))))</f>
        <v/>
      </c>
      <c r="Z148" s="50" t="str">
        <f t="shared" si="15"/>
        <v/>
      </c>
      <c r="AA148" s="50" t="str">
        <f>IF(COUNTA(B148:W148)&lt;=3,"",IF(B148&amp;C148&amp;D148="","",IF(I148&amp;J148="","OK",IF(ISERROR(VLOOKUP(MID(I148,2,2)&amp;LEFT(J148,4),ΚΩΔΙΚΟΙ!A:A,1,FALSE)),"ΣΦΑΛΜΑ: Έλλειψη αντιστοίχισης στηλών 8 και 9","OK"))))</f>
        <v/>
      </c>
      <c r="AB148" s="50" t="str">
        <f t="shared" si="16"/>
        <v/>
      </c>
      <c r="AC148" s="50" t="str">
        <f t="shared" si="17"/>
        <v/>
      </c>
      <c r="AD148" s="50" t="str">
        <f t="shared" si="18"/>
        <v/>
      </c>
      <c r="AE148" s="50" t="str">
        <f t="shared" si="19"/>
        <v/>
      </c>
    </row>
    <row r="149" spans="1:33" ht="62.25" customHeight="1" x14ac:dyDescent="0.25">
      <c r="A149" s="32" t="str">
        <f t="shared" si="20"/>
        <v/>
      </c>
      <c r="B149" s="3"/>
      <c r="C149" s="12"/>
      <c r="D149" s="12"/>
      <c r="E149" s="12"/>
      <c r="F149" s="23"/>
      <c r="G149" s="23"/>
      <c r="H149" s="11"/>
      <c r="I149" s="23"/>
      <c r="J149" s="12"/>
      <c r="K149" s="11"/>
      <c r="L149" s="11"/>
      <c r="M149" s="12"/>
      <c r="N149" s="26"/>
      <c r="O149" s="26"/>
      <c r="P149" s="11"/>
      <c r="Q149" s="11"/>
      <c r="R149" s="11"/>
      <c r="S149" s="11"/>
      <c r="T149" s="11"/>
      <c r="U149" s="26"/>
      <c r="V149" s="22"/>
      <c r="W149" s="33"/>
      <c r="X149" s="48"/>
      <c r="Y149" s="50" t="str">
        <f>IF(COUNTA(B149:W149)&lt;=3,"",IF(B149&amp;C149&amp;D149="","",IF(F149&amp;G149="","OK",IF(ISERROR(VLOOKUP(MID(F149,2,2)&amp;LEFT(G149,4),ΚΩΔΙΚΟΙ!A:A,1,FALSE)),"ΣΦΑΛΜΑ: Έλλειψη αντιστοίχισης στηλών 5 και 6","OK"))))</f>
        <v/>
      </c>
      <c r="Z149" s="50" t="str">
        <f t="shared" si="15"/>
        <v/>
      </c>
      <c r="AA149" s="50" t="str">
        <f>IF(COUNTA(B149:W149)&lt;=3,"",IF(B149&amp;C149&amp;D149="","",IF(I149&amp;J149="","OK",IF(ISERROR(VLOOKUP(MID(I149,2,2)&amp;LEFT(J149,4),ΚΩΔΙΚΟΙ!A:A,1,FALSE)),"ΣΦΑΛΜΑ: Έλλειψη αντιστοίχισης στηλών 8 και 9","OK"))))</f>
        <v/>
      </c>
      <c r="AB149" s="50" t="str">
        <f t="shared" si="16"/>
        <v/>
      </c>
      <c r="AC149" s="50" t="str">
        <f t="shared" si="17"/>
        <v/>
      </c>
      <c r="AD149" s="50" t="str">
        <f t="shared" si="18"/>
        <v/>
      </c>
      <c r="AE149" s="50" t="str">
        <f t="shared" si="19"/>
        <v/>
      </c>
    </row>
    <row r="150" spans="1:33" ht="62.25" customHeight="1" x14ac:dyDescent="0.25">
      <c r="A150" s="52" t="str">
        <f t="shared" si="20"/>
        <v/>
      </c>
      <c r="B150" s="53"/>
      <c r="C150" s="54"/>
      <c r="D150" s="54"/>
      <c r="E150" s="54"/>
      <c r="F150" s="54"/>
      <c r="G150" s="54"/>
      <c r="H150" s="55"/>
      <c r="I150" s="54"/>
      <c r="J150" s="54"/>
      <c r="K150" s="55"/>
      <c r="L150" s="55"/>
      <c r="M150" s="54"/>
      <c r="N150" s="56"/>
      <c r="O150" s="56"/>
      <c r="P150" s="55"/>
      <c r="Q150" s="55"/>
      <c r="R150" s="55"/>
      <c r="S150" s="55"/>
      <c r="T150" s="55"/>
      <c r="U150" s="56"/>
      <c r="V150" s="57"/>
      <c r="W150" s="58"/>
      <c r="X150" s="49"/>
      <c r="Y150" s="50" t="str">
        <f>IF(COUNTA(B150:W150)&lt;=3,"",IF(B150&amp;C150&amp;D150="","",IF(F150&amp;G150="","OK",IF(ISERROR(VLOOKUP(MID(F150,2,2)&amp;LEFT(G150,4),ΚΩΔΙΚΟΙ!A:A,1,FALSE)),"ΣΦΑΛΜΑ: Έλλειψη αντιστοίχισης στηλών 5 και 6","OK"))))</f>
        <v/>
      </c>
      <c r="Z150" s="50" t="str">
        <f t="shared" si="15"/>
        <v/>
      </c>
      <c r="AA150" s="50" t="str">
        <f>IF(COUNTA(B150:W150)&lt;=3,"",IF(B150&amp;C150&amp;D150="","",IF(I150&amp;J150="","OK",IF(ISERROR(VLOOKUP(MID(I150,2,2)&amp;LEFT(J150,4),ΚΩΔΙΚΟΙ!A:A,1,FALSE)),"ΣΦΑΛΜΑ: Έλλειψη αντιστοίχισης στηλών 8 και 9","OK"))))</f>
        <v/>
      </c>
      <c r="AB150" s="50" t="str">
        <f t="shared" si="16"/>
        <v/>
      </c>
      <c r="AC150" s="50" t="str">
        <f t="shared" si="17"/>
        <v/>
      </c>
      <c r="AD150" s="50" t="str">
        <f t="shared" si="18"/>
        <v/>
      </c>
      <c r="AE150" s="50" t="str">
        <f t="shared" si="19"/>
        <v/>
      </c>
    </row>
    <row r="151" spans="1:33" ht="62.25" customHeight="1" x14ac:dyDescent="0.25">
      <c r="A151" s="32" t="str">
        <f t="shared" si="20"/>
        <v/>
      </c>
      <c r="B151" s="3"/>
      <c r="C151" s="12"/>
      <c r="D151" s="12"/>
      <c r="E151" s="12"/>
      <c r="F151" s="23"/>
      <c r="G151" s="23"/>
      <c r="H151" s="11"/>
      <c r="I151" s="23"/>
      <c r="J151" s="12"/>
      <c r="K151" s="11"/>
      <c r="L151" s="11"/>
      <c r="M151" s="12"/>
      <c r="N151" s="26"/>
      <c r="O151" s="26"/>
      <c r="P151" s="11"/>
      <c r="Q151" s="11"/>
      <c r="R151" s="11"/>
      <c r="S151" s="11"/>
      <c r="T151" s="11"/>
      <c r="U151" s="26"/>
      <c r="V151" s="22"/>
      <c r="W151" s="33"/>
      <c r="X151" s="48"/>
      <c r="Y151" s="50" t="str">
        <f>IF(COUNTA(B151:W151)&lt;=3,"",IF(B151&amp;C151&amp;D151="","",IF(F151&amp;G151="","OK",IF(ISERROR(VLOOKUP(MID(F151,2,2)&amp;LEFT(G151,4),ΚΩΔΙΚΟΙ!A:A,1,FALSE)),"ΣΦΑΛΜΑ: Έλλειψη αντιστοίχισης στηλών 5 και 6","OK"))))</f>
        <v/>
      </c>
      <c r="Z151" s="50" t="str">
        <f t="shared" si="15"/>
        <v/>
      </c>
      <c r="AA151" s="50" t="str">
        <f>IF(COUNTA(B151:W151)&lt;=3,"",IF(B151&amp;C151&amp;D151="","",IF(I151&amp;J151="","OK",IF(ISERROR(VLOOKUP(MID(I151,2,2)&amp;LEFT(J151,4),ΚΩΔΙΚΟΙ!A:A,1,FALSE)),"ΣΦΑΛΜΑ: Έλλειψη αντιστοίχισης στηλών 8 και 9","OK"))))</f>
        <v/>
      </c>
      <c r="AB151" s="50" t="str">
        <f t="shared" si="16"/>
        <v/>
      </c>
      <c r="AC151" s="50" t="str">
        <f t="shared" si="17"/>
        <v/>
      </c>
      <c r="AD151" s="50" t="str">
        <f t="shared" si="18"/>
        <v/>
      </c>
      <c r="AE151" s="50" t="str">
        <f t="shared" si="19"/>
        <v/>
      </c>
    </row>
    <row r="152" spans="1:33" s="20" customFormat="1" ht="62.25" customHeight="1" x14ac:dyDescent="0.25">
      <c r="A152" s="52" t="str">
        <f t="shared" si="20"/>
        <v/>
      </c>
      <c r="B152" s="53"/>
      <c r="C152" s="54"/>
      <c r="D152" s="54"/>
      <c r="E152" s="54"/>
      <c r="F152" s="54"/>
      <c r="G152" s="54"/>
      <c r="H152" s="55"/>
      <c r="I152" s="54"/>
      <c r="J152" s="54"/>
      <c r="K152" s="55"/>
      <c r="L152" s="55"/>
      <c r="M152" s="54"/>
      <c r="N152" s="56"/>
      <c r="O152" s="56"/>
      <c r="P152" s="55"/>
      <c r="Q152" s="55"/>
      <c r="R152" s="55"/>
      <c r="S152" s="55"/>
      <c r="T152" s="55"/>
      <c r="U152" s="56"/>
      <c r="V152" s="57"/>
      <c r="W152" s="58"/>
      <c r="X152" s="48"/>
      <c r="Y152" s="50" t="str">
        <f>IF(COUNTA(B152:W152)&lt;=3,"",IF(B152&amp;C152&amp;D152="","",IF(F152&amp;G152="","OK",IF(ISERROR(VLOOKUP(MID(F152,2,2)&amp;LEFT(G152,4),ΚΩΔΙΚΟΙ!A:A,1,FALSE)),"ΣΦΑΛΜΑ: Έλλειψη αντιστοίχισης στηλών 5 και 6","OK"))))</f>
        <v/>
      </c>
      <c r="Z152" s="50" t="str">
        <f t="shared" si="15"/>
        <v/>
      </c>
      <c r="AA152" s="50" t="str">
        <f>IF(COUNTA(B152:W152)&lt;=3,"",IF(B152&amp;C152&amp;D152="","",IF(I152&amp;J152="","OK",IF(ISERROR(VLOOKUP(MID(I152,2,2)&amp;LEFT(J152,4),ΚΩΔΙΚΟΙ!A:A,1,FALSE)),"ΣΦΑΛΜΑ: Έλλειψη αντιστοίχισης στηλών 8 και 9","OK"))))</f>
        <v/>
      </c>
      <c r="AB152" s="50" t="str">
        <f t="shared" si="16"/>
        <v/>
      </c>
      <c r="AC152" s="50" t="str">
        <f t="shared" si="17"/>
        <v/>
      </c>
      <c r="AD152" s="50" t="str">
        <f t="shared" si="18"/>
        <v/>
      </c>
      <c r="AE152" s="50" t="str">
        <f t="shared" si="19"/>
        <v/>
      </c>
      <c r="AG152"/>
    </row>
    <row r="153" spans="1:33" s="20" customFormat="1" ht="62.25" customHeight="1" x14ac:dyDescent="0.25">
      <c r="A153" s="32" t="str">
        <f t="shared" si="20"/>
        <v/>
      </c>
      <c r="B153" s="3"/>
      <c r="C153" s="12"/>
      <c r="D153" s="12"/>
      <c r="E153" s="12"/>
      <c r="F153" s="23"/>
      <c r="G153" s="23"/>
      <c r="H153" s="11"/>
      <c r="I153" s="23"/>
      <c r="J153" s="23"/>
      <c r="K153" s="11"/>
      <c r="L153" s="11"/>
      <c r="M153" s="12"/>
      <c r="N153" s="26"/>
      <c r="O153" s="26"/>
      <c r="P153" s="11"/>
      <c r="Q153" s="11"/>
      <c r="R153" s="11"/>
      <c r="S153" s="11"/>
      <c r="T153" s="11"/>
      <c r="U153" s="26"/>
      <c r="V153" s="22"/>
      <c r="W153" s="33"/>
      <c r="X153" s="48"/>
      <c r="Y153" s="50" t="str">
        <f>IF(COUNTA(B153:W153)&lt;=3,"",IF(B153&amp;C153&amp;D153="","",IF(F153&amp;G153="","OK",IF(ISERROR(VLOOKUP(MID(F153,2,2)&amp;LEFT(G153,4),ΚΩΔΙΚΟΙ!A:A,1,FALSE)),"ΣΦΑΛΜΑ: Έλλειψη αντιστοίχισης στηλών 5 και 6","OK"))))</f>
        <v/>
      </c>
      <c r="Z153" s="50" t="str">
        <f t="shared" si="15"/>
        <v/>
      </c>
      <c r="AA153" s="50" t="str">
        <f>IF(COUNTA(B153:W153)&lt;=3,"",IF(B153&amp;C153&amp;D153="","",IF(I153&amp;J153="","OK",IF(ISERROR(VLOOKUP(MID(I153,2,2)&amp;LEFT(J153,4),ΚΩΔΙΚΟΙ!A:A,1,FALSE)),"ΣΦΑΛΜΑ: Έλλειψη αντιστοίχισης στηλών 8 και 9","OK"))))</f>
        <v/>
      </c>
      <c r="AB153" s="50" t="str">
        <f t="shared" si="16"/>
        <v/>
      </c>
      <c r="AC153" s="50" t="str">
        <f t="shared" si="17"/>
        <v/>
      </c>
      <c r="AD153" s="50" t="str">
        <f t="shared" si="18"/>
        <v/>
      </c>
      <c r="AE153" s="50" t="str">
        <f t="shared" si="19"/>
        <v/>
      </c>
      <c r="AG153"/>
    </row>
    <row r="154" spans="1:33" ht="62.25" customHeight="1" x14ac:dyDescent="0.25">
      <c r="A154" s="52" t="str">
        <f t="shared" si="20"/>
        <v/>
      </c>
      <c r="B154" s="53"/>
      <c r="C154" s="54"/>
      <c r="D154" s="54"/>
      <c r="E154" s="54"/>
      <c r="F154" s="54"/>
      <c r="G154" s="54"/>
      <c r="H154" s="55"/>
      <c r="I154" s="54"/>
      <c r="J154" s="54"/>
      <c r="K154" s="55"/>
      <c r="L154" s="55"/>
      <c r="M154" s="54"/>
      <c r="N154" s="56"/>
      <c r="O154" s="56"/>
      <c r="P154" s="55"/>
      <c r="Q154" s="55"/>
      <c r="R154" s="55"/>
      <c r="S154" s="55"/>
      <c r="T154" s="55"/>
      <c r="U154" s="56"/>
      <c r="V154" s="57"/>
      <c r="W154" s="58"/>
      <c r="X154" s="48"/>
      <c r="Y154" s="50" t="str">
        <f>IF(COUNTA(B154:W154)&lt;=3,"",IF(B154&amp;C154&amp;D154="","",IF(F154&amp;G154="","OK",IF(ISERROR(VLOOKUP(MID(F154,2,2)&amp;LEFT(G154,4),ΚΩΔΙΚΟΙ!A:A,1,FALSE)),"ΣΦΑΛΜΑ: Έλλειψη αντιστοίχισης στηλών 5 και 6","OK"))))</f>
        <v/>
      </c>
      <c r="Z154" s="50" t="str">
        <f t="shared" si="15"/>
        <v/>
      </c>
      <c r="AA154" s="50" t="str">
        <f>IF(COUNTA(B154:W154)&lt;=3,"",IF(B154&amp;C154&amp;D154="","",IF(I154&amp;J154="","OK",IF(ISERROR(VLOOKUP(MID(I154,2,2)&amp;LEFT(J154,4),ΚΩΔΙΚΟΙ!A:A,1,FALSE)),"ΣΦΑΛΜΑ: Έλλειψη αντιστοίχισης στηλών 8 και 9","OK"))))</f>
        <v/>
      </c>
      <c r="AB154" s="50" t="str">
        <f t="shared" si="16"/>
        <v/>
      </c>
      <c r="AC154" s="50" t="str">
        <f t="shared" si="17"/>
        <v/>
      </c>
      <c r="AD154" s="50" t="str">
        <f t="shared" si="18"/>
        <v/>
      </c>
      <c r="AE154" s="50" t="str">
        <f t="shared" si="19"/>
        <v/>
      </c>
    </row>
    <row r="155" spans="1:33" ht="62.25" customHeight="1" x14ac:dyDescent="0.25">
      <c r="A155" s="32" t="str">
        <f t="shared" si="20"/>
        <v/>
      </c>
      <c r="B155" s="3"/>
      <c r="C155" s="12"/>
      <c r="D155" s="12"/>
      <c r="E155" s="12"/>
      <c r="F155" s="23"/>
      <c r="G155" s="23"/>
      <c r="H155" s="11"/>
      <c r="I155" s="23"/>
      <c r="J155" s="12"/>
      <c r="K155" s="11"/>
      <c r="L155" s="11"/>
      <c r="M155" s="12"/>
      <c r="N155" s="26"/>
      <c r="O155" s="26"/>
      <c r="P155" s="11"/>
      <c r="Q155" s="11"/>
      <c r="R155" s="11"/>
      <c r="S155" s="11"/>
      <c r="T155" s="11"/>
      <c r="U155" s="26"/>
      <c r="V155" s="22"/>
      <c r="W155" s="33"/>
      <c r="X155" s="48"/>
      <c r="Y155" s="50" t="str">
        <f>IF(COUNTA(B155:W155)&lt;=3,"",IF(B155&amp;C155&amp;D155="","",IF(F155&amp;G155="","OK",IF(ISERROR(VLOOKUP(MID(F155,2,2)&amp;LEFT(G155,4),ΚΩΔΙΚΟΙ!A:A,1,FALSE)),"ΣΦΑΛΜΑ: Έλλειψη αντιστοίχισης στηλών 5 και 6","OK"))))</f>
        <v/>
      </c>
      <c r="Z155" s="50" t="str">
        <f t="shared" si="15"/>
        <v/>
      </c>
      <c r="AA155" s="50" t="str">
        <f>IF(COUNTA(B155:W155)&lt;=3,"",IF(B155&amp;C155&amp;D155="","",IF(I155&amp;J155="","OK",IF(ISERROR(VLOOKUP(MID(I155,2,2)&amp;LEFT(J155,4),ΚΩΔΙΚΟΙ!A:A,1,FALSE)),"ΣΦΑΛΜΑ: Έλλειψη αντιστοίχισης στηλών 8 και 9","OK"))))</f>
        <v/>
      </c>
      <c r="AB155" s="50" t="str">
        <f t="shared" si="16"/>
        <v/>
      </c>
      <c r="AC155" s="50" t="str">
        <f t="shared" si="17"/>
        <v/>
      </c>
      <c r="AD155" s="50" t="str">
        <f t="shared" si="18"/>
        <v/>
      </c>
      <c r="AE155" s="50" t="str">
        <f t="shared" si="19"/>
        <v/>
      </c>
    </row>
    <row r="156" spans="1:33" ht="62.25" customHeight="1" x14ac:dyDescent="0.25">
      <c r="A156" s="52" t="str">
        <f t="shared" si="20"/>
        <v/>
      </c>
      <c r="B156" s="53"/>
      <c r="C156" s="54"/>
      <c r="D156" s="54"/>
      <c r="E156" s="54"/>
      <c r="F156" s="54"/>
      <c r="G156" s="54"/>
      <c r="H156" s="55"/>
      <c r="I156" s="54"/>
      <c r="J156" s="54"/>
      <c r="K156" s="55"/>
      <c r="L156" s="55"/>
      <c r="M156" s="54"/>
      <c r="N156" s="56"/>
      <c r="O156" s="56"/>
      <c r="P156" s="55"/>
      <c r="Q156" s="55"/>
      <c r="R156" s="55"/>
      <c r="S156" s="55"/>
      <c r="T156" s="55"/>
      <c r="U156" s="56"/>
      <c r="V156" s="57"/>
      <c r="W156" s="58"/>
      <c r="X156" s="49"/>
      <c r="Y156" s="50" t="str">
        <f>IF(COUNTA(B156:W156)&lt;=3,"",IF(B156&amp;C156&amp;D156="","",IF(F156&amp;G156="","OK",IF(ISERROR(VLOOKUP(MID(F156,2,2)&amp;LEFT(G156,4),ΚΩΔΙΚΟΙ!A:A,1,FALSE)),"ΣΦΑΛΜΑ: Έλλειψη αντιστοίχισης στηλών 5 και 6","OK"))))</f>
        <v/>
      </c>
      <c r="Z156" s="50" t="str">
        <f t="shared" si="15"/>
        <v/>
      </c>
      <c r="AA156" s="50" t="str">
        <f>IF(COUNTA(B156:W156)&lt;=3,"",IF(B156&amp;C156&amp;D156="","",IF(I156&amp;J156="","OK",IF(ISERROR(VLOOKUP(MID(I156,2,2)&amp;LEFT(J156,4),ΚΩΔΙΚΟΙ!A:A,1,FALSE)),"ΣΦΑΛΜΑ: Έλλειψη αντιστοίχισης στηλών 8 και 9","OK"))))</f>
        <v/>
      </c>
      <c r="AB156" s="50" t="str">
        <f t="shared" si="16"/>
        <v/>
      </c>
      <c r="AC156" s="50" t="str">
        <f t="shared" si="17"/>
        <v/>
      </c>
      <c r="AD156" s="50" t="str">
        <f t="shared" si="18"/>
        <v/>
      </c>
      <c r="AE156" s="50" t="str">
        <f t="shared" si="19"/>
        <v/>
      </c>
    </row>
    <row r="157" spans="1:33" ht="62.25" customHeight="1" x14ac:dyDescent="0.25">
      <c r="A157" s="32" t="str">
        <f t="shared" si="20"/>
        <v/>
      </c>
      <c r="B157" s="3"/>
      <c r="C157" s="12"/>
      <c r="D157" s="12"/>
      <c r="E157" s="12"/>
      <c r="F157" s="23"/>
      <c r="G157" s="23"/>
      <c r="H157" s="11"/>
      <c r="I157" s="23"/>
      <c r="J157" s="12"/>
      <c r="K157" s="11"/>
      <c r="L157" s="11"/>
      <c r="M157" s="12"/>
      <c r="N157" s="26"/>
      <c r="O157" s="26"/>
      <c r="P157" s="11"/>
      <c r="Q157" s="11"/>
      <c r="R157" s="11"/>
      <c r="S157" s="11"/>
      <c r="T157" s="11"/>
      <c r="U157" s="26"/>
      <c r="V157" s="22"/>
      <c r="W157" s="33"/>
      <c r="X157" s="48"/>
      <c r="Y157" s="50" t="str">
        <f>IF(COUNTA(B157:W157)&lt;=3,"",IF(B157&amp;C157&amp;D157="","",IF(F157&amp;G157="","OK",IF(ISERROR(VLOOKUP(MID(F157,2,2)&amp;LEFT(G157,4),ΚΩΔΙΚΟΙ!A:A,1,FALSE)),"ΣΦΑΛΜΑ: Έλλειψη αντιστοίχισης στηλών 5 και 6","OK"))))</f>
        <v/>
      </c>
      <c r="Z157" s="50" t="str">
        <f t="shared" si="15"/>
        <v/>
      </c>
      <c r="AA157" s="50" t="str">
        <f>IF(COUNTA(B157:W157)&lt;=3,"",IF(B157&amp;C157&amp;D157="","",IF(I157&amp;J157="","OK",IF(ISERROR(VLOOKUP(MID(I157,2,2)&amp;LEFT(J157,4),ΚΩΔΙΚΟΙ!A:A,1,FALSE)),"ΣΦΑΛΜΑ: Έλλειψη αντιστοίχισης στηλών 8 και 9","OK"))))</f>
        <v/>
      </c>
      <c r="AB157" s="50" t="str">
        <f t="shared" si="16"/>
        <v/>
      </c>
      <c r="AC157" s="50" t="str">
        <f t="shared" si="17"/>
        <v/>
      </c>
      <c r="AD157" s="50" t="str">
        <f t="shared" si="18"/>
        <v/>
      </c>
      <c r="AE157" s="50" t="str">
        <f t="shared" si="19"/>
        <v/>
      </c>
    </row>
    <row r="158" spans="1:33" s="20" customFormat="1" ht="62.25" customHeight="1" x14ac:dyDescent="0.25">
      <c r="A158" s="52" t="str">
        <f t="shared" si="20"/>
        <v/>
      </c>
      <c r="B158" s="53"/>
      <c r="C158" s="54"/>
      <c r="D158" s="54"/>
      <c r="E158" s="54"/>
      <c r="F158" s="54"/>
      <c r="G158" s="54"/>
      <c r="H158" s="55"/>
      <c r="I158" s="54"/>
      <c r="J158" s="54"/>
      <c r="K158" s="55"/>
      <c r="L158" s="55"/>
      <c r="M158" s="54"/>
      <c r="N158" s="56"/>
      <c r="O158" s="56"/>
      <c r="P158" s="55"/>
      <c r="Q158" s="55"/>
      <c r="R158" s="55"/>
      <c r="S158" s="55"/>
      <c r="T158" s="55"/>
      <c r="U158" s="56"/>
      <c r="V158" s="57"/>
      <c r="W158" s="58"/>
      <c r="X158" s="48"/>
      <c r="Y158" s="50" t="str">
        <f>IF(COUNTA(B158:W158)&lt;=3,"",IF(B158&amp;C158&amp;D158="","",IF(F158&amp;G158="","OK",IF(ISERROR(VLOOKUP(MID(F158,2,2)&amp;LEFT(G158,4),ΚΩΔΙΚΟΙ!A:A,1,FALSE)),"ΣΦΑΛΜΑ: Έλλειψη αντιστοίχισης στηλών 5 και 6","OK"))))</f>
        <v/>
      </c>
      <c r="Z158" s="50" t="str">
        <f t="shared" si="15"/>
        <v/>
      </c>
      <c r="AA158" s="50" t="str">
        <f>IF(COUNTA(B158:W158)&lt;=3,"",IF(B158&amp;C158&amp;D158="","",IF(I158&amp;J158="","OK",IF(ISERROR(VLOOKUP(MID(I158,2,2)&amp;LEFT(J158,4),ΚΩΔΙΚΟΙ!A:A,1,FALSE)),"ΣΦΑΛΜΑ: Έλλειψη αντιστοίχισης στηλών 8 και 9","OK"))))</f>
        <v/>
      </c>
      <c r="AB158" s="50" t="str">
        <f t="shared" si="16"/>
        <v/>
      </c>
      <c r="AC158" s="50" t="str">
        <f t="shared" si="17"/>
        <v/>
      </c>
      <c r="AD158" s="50" t="str">
        <f t="shared" si="18"/>
        <v/>
      </c>
      <c r="AE158" s="50" t="str">
        <f t="shared" si="19"/>
        <v/>
      </c>
      <c r="AG158"/>
    </row>
    <row r="159" spans="1:33" s="20" customFormat="1" ht="62.25" customHeight="1" x14ac:dyDescent="0.25">
      <c r="A159" s="32" t="str">
        <f t="shared" si="20"/>
        <v/>
      </c>
      <c r="B159" s="3"/>
      <c r="C159" s="12"/>
      <c r="D159" s="12"/>
      <c r="E159" s="12"/>
      <c r="F159" s="23"/>
      <c r="G159" s="23"/>
      <c r="H159" s="11"/>
      <c r="I159" s="23"/>
      <c r="J159" s="23"/>
      <c r="K159" s="11"/>
      <c r="L159" s="11"/>
      <c r="M159" s="12"/>
      <c r="N159" s="26"/>
      <c r="O159" s="26"/>
      <c r="P159" s="11"/>
      <c r="Q159" s="11"/>
      <c r="R159" s="11"/>
      <c r="S159" s="11"/>
      <c r="T159" s="11"/>
      <c r="U159" s="26"/>
      <c r="V159" s="22"/>
      <c r="W159" s="33"/>
      <c r="X159" s="48"/>
      <c r="Y159" s="50" t="str">
        <f>IF(COUNTA(B159:W159)&lt;=3,"",IF(B159&amp;C159&amp;D159="","",IF(F159&amp;G159="","OK",IF(ISERROR(VLOOKUP(MID(F159,2,2)&amp;LEFT(G159,4),ΚΩΔΙΚΟΙ!A:A,1,FALSE)),"ΣΦΑΛΜΑ: Έλλειψη αντιστοίχισης στηλών 5 και 6","OK"))))</f>
        <v/>
      </c>
      <c r="Z159" s="50" t="str">
        <f t="shared" si="15"/>
        <v/>
      </c>
      <c r="AA159" s="50" t="str">
        <f>IF(COUNTA(B159:W159)&lt;=3,"",IF(B159&amp;C159&amp;D159="","",IF(I159&amp;J159="","OK",IF(ISERROR(VLOOKUP(MID(I159,2,2)&amp;LEFT(J159,4),ΚΩΔΙΚΟΙ!A:A,1,FALSE)),"ΣΦΑΛΜΑ: Έλλειψη αντιστοίχισης στηλών 8 και 9","OK"))))</f>
        <v/>
      </c>
      <c r="AB159" s="50" t="str">
        <f t="shared" si="16"/>
        <v/>
      </c>
      <c r="AC159" s="50" t="str">
        <f t="shared" si="17"/>
        <v/>
      </c>
      <c r="AD159" s="50" t="str">
        <f t="shared" si="18"/>
        <v/>
      </c>
      <c r="AE159" s="50" t="str">
        <f t="shared" si="19"/>
        <v/>
      </c>
      <c r="AG159"/>
    </row>
    <row r="160" spans="1:33" ht="62.25" customHeight="1" x14ac:dyDescent="0.25">
      <c r="A160" s="52" t="str">
        <f t="shared" si="20"/>
        <v/>
      </c>
      <c r="B160" s="53"/>
      <c r="C160" s="54"/>
      <c r="D160" s="54"/>
      <c r="E160" s="54"/>
      <c r="F160" s="54"/>
      <c r="G160" s="54"/>
      <c r="H160" s="55"/>
      <c r="I160" s="54"/>
      <c r="J160" s="54"/>
      <c r="K160" s="55"/>
      <c r="L160" s="55"/>
      <c r="M160" s="54"/>
      <c r="N160" s="56"/>
      <c r="O160" s="56"/>
      <c r="P160" s="55"/>
      <c r="Q160" s="55"/>
      <c r="R160" s="55"/>
      <c r="S160" s="55"/>
      <c r="T160" s="55"/>
      <c r="U160" s="56"/>
      <c r="V160" s="57"/>
      <c r="W160" s="58"/>
      <c r="X160" s="48"/>
      <c r="Y160" s="50" t="str">
        <f>IF(COUNTA(B160:W160)&lt;=3,"",IF(B160&amp;C160&amp;D160="","",IF(F160&amp;G160="","OK",IF(ISERROR(VLOOKUP(MID(F160,2,2)&amp;LEFT(G160,4),ΚΩΔΙΚΟΙ!A:A,1,FALSE)),"ΣΦΑΛΜΑ: Έλλειψη αντιστοίχισης στηλών 5 και 6","OK"))))</f>
        <v/>
      </c>
      <c r="Z160" s="50" t="str">
        <f t="shared" si="15"/>
        <v/>
      </c>
      <c r="AA160" s="50" t="str">
        <f>IF(COUNTA(B160:W160)&lt;=3,"",IF(B160&amp;C160&amp;D160="","",IF(I160&amp;J160="","OK",IF(ISERROR(VLOOKUP(MID(I160,2,2)&amp;LEFT(J160,4),ΚΩΔΙΚΟΙ!A:A,1,FALSE)),"ΣΦΑΛΜΑ: Έλλειψη αντιστοίχισης στηλών 8 και 9","OK"))))</f>
        <v/>
      </c>
      <c r="AB160" s="50" t="str">
        <f t="shared" si="16"/>
        <v/>
      </c>
      <c r="AC160" s="50" t="str">
        <f t="shared" si="17"/>
        <v/>
      </c>
      <c r="AD160" s="50" t="str">
        <f t="shared" si="18"/>
        <v/>
      </c>
      <c r="AE160" s="50" t="str">
        <f t="shared" si="19"/>
        <v/>
      </c>
    </row>
    <row r="161" spans="1:33" ht="62.25" customHeight="1" x14ac:dyDescent="0.25">
      <c r="A161" s="32" t="str">
        <f t="shared" si="20"/>
        <v/>
      </c>
      <c r="B161" s="3"/>
      <c r="C161" s="12"/>
      <c r="D161" s="12"/>
      <c r="E161" s="12"/>
      <c r="F161" s="23"/>
      <c r="G161" s="23"/>
      <c r="H161" s="11"/>
      <c r="I161" s="23"/>
      <c r="J161" s="12"/>
      <c r="K161" s="11"/>
      <c r="L161" s="11"/>
      <c r="M161" s="12"/>
      <c r="N161" s="26"/>
      <c r="O161" s="26"/>
      <c r="P161" s="11"/>
      <c r="Q161" s="11"/>
      <c r="R161" s="11"/>
      <c r="S161" s="11"/>
      <c r="T161" s="11"/>
      <c r="U161" s="26"/>
      <c r="V161" s="22"/>
      <c r="W161" s="33"/>
      <c r="X161" s="48"/>
      <c r="Y161" s="50" t="str">
        <f>IF(COUNTA(B161:W161)&lt;=3,"",IF(B161&amp;C161&amp;D161="","",IF(F161&amp;G161="","OK",IF(ISERROR(VLOOKUP(MID(F161,2,2)&amp;LEFT(G161,4),ΚΩΔΙΚΟΙ!A:A,1,FALSE)),"ΣΦΑΛΜΑ: Έλλειψη αντιστοίχισης στηλών 5 και 6","OK"))))</f>
        <v/>
      </c>
      <c r="Z161" s="50" t="str">
        <f t="shared" si="15"/>
        <v/>
      </c>
      <c r="AA161" s="50" t="str">
        <f>IF(COUNTA(B161:W161)&lt;=3,"",IF(B161&amp;C161&amp;D161="","",IF(I161&amp;J161="","OK",IF(ISERROR(VLOOKUP(MID(I161,2,2)&amp;LEFT(J161,4),ΚΩΔΙΚΟΙ!A:A,1,FALSE)),"ΣΦΑΛΜΑ: Έλλειψη αντιστοίχισης στηλών 8 και 9","OK"))))</f>
        <v/>
      </c>
      <c r="AB161" s="50" t="str">
        <f t="shared" si="16"/>
        <v/>
      </c>
      <c r="AC161" s="50" t="str">
        <f t="shared" si="17"/>
        <v/>
      </c>
      <c r="AD161" s="50" t="str">
        <f t="shared" si="18"/>
        <v/>
      </c>
      <c r="AE161" s="50" t="str">
        <f t="shared" si="19"/>
        <v/>
      </c>
    </row>
    <row r="162" spans="1:33" ht="62.25" customHeight="1" x14ac:dyDescent="0.25">
      <c r="A162" s="52" t="str">
        <f t="shared" si="20"/>
        <v/>
      </c>
      <c r="B162" s="53"/>
      <c r="C162" s="54"/>
      <c r="D162" s="54"/>
      <c r="E162" s="54"/>
      <c r="F162" s="54"/>
      <c r="G162" s="54"/>
      <c r="H162" s="55"/>
      <c r="I162" s="54"/>
      <c r="J162" s="54"/>
      <c r="K162" s="55"/>
      <c r="L162" s="55"/>
      <c r="M162" s="54"/>
      <c r="N162" s="56"/>
      <c r="O162" s="56"/>
      <c r="P162" s="55"/>
      <c r="Q162" s="55"/>
      <c r="R162" s="55"/>
      <c r="S162" s="55"/>
      <c r="T162" s="55"/>
      <c r="U162" s="56"/>
      <c r="V162" s="57"/>
      <c r="W162" s="58"/>
      <c r="X162" s="49"/>
      <c r="Y162" s="50" t="str">
        <f>IF(COUNTA(B162:W162)&lt;=3,"",IF(B162&amp;C162&amp;D162="","",IF(F162&amp;G162="","OK",IF(ISERROR(VLOOKUP(MID(F162,2,2)&amp;LEFT(G162,4),ΚΩΔΙΚΟΙ!A:A,1,FALSE)),"ΣΦΑΛΜΑ: Έλλειψη αντιστοίχισης στηλών 5 και 6","OK"))))</f>
        <v/>
      </c>
      <c r="Z162" s="50" t="str">
        <f t="shared" si="15"/>
        <v/>
      </c>
      <c r="AA162" s="50" t="str">
        <f>IF(COUNTA(B162:W162)&lt;=3,"",IF(B162&amp;C162&amp;D162="","",IF(I162&amp;J162="","OK",IF(ISERROR(VLOOKUP(MID(I162,2,2)&amp;LEFT(J162,4),ΚΩΔΙΚΟΙ!A:A,1,FALSE)),"ΣΦΑΛΜΑ: Έλλειψη αντιστοίχισης στηλών 8 και 9","OK"))))</f>
        <v/>
      </c>
      <c r="AB162" s="50" t="str">
        <f t="shared" si="16"/>
        <v/>
      </c>
      <c r="AC162" s="50" t="str">
        <f t="shared" si="17"/>
        <v/>
      </c>
      <c r="AD162" s="50" t="str">
        <f t="shared" si="18"/>
        <v/>
      </c>
      <c r="AE162" s="50" t="str">
        <f t="shared" si="19"/>
        <v/>
      </c>
    </row>
    <row r="163" spans="1:33" ht="62.25" customHeight="1" x14ac:dyDescent="0.25">
      <c r="A163" s="32" t="str">
        <f t="shared" si="20"/>
        <v/>
      </c>
      <c r="B163" s="3"/>
      <c r="C163" s="12"/>
      <c r="D163" s="12"/>
      <c r="E163" s="12"/>
      <c r="F163" s="23"/>
      <c r="G163" s="23"/>
      <c r="H163" s="11"/>
      <c r="I163" s="23"/>
      <c r="J163" s="12"/>
      <c r="K163" s="11"/>
      <c r="L163" s="11"/>
      <c r="M163" s="12"/>
      <c r="N163" s="26"/>
      <c r="O163" s="26"/>
      <c r="P163" s="11"/>
      <c r="Q163" s="11"/>
      <c r="R163" s="11"/>
      <c r="S163" s="11"/>
      <c r="T163" s="11"/>
      <c r="U163" s="26"/>
      <c r="V163" s="22"/>
      <c r="W163" s="33"/>
      <c r="X163" s="48"/>
      <c r="Y163" s="50" t="str">
        <f>IF(COUNTA(B163:W163)&lt;=3,"",IF(B163&amp;C163&amp;D163="","",IF(F163&amp;G163="","OK",IF(ISERROR(VLOOKUP(MID(F163,2,2)&amp;LEFT(G163,4),ΚΩΔΙΚΟΙ!A:A,1,FALSE)),"ΣΦΑΛΜΑ: Έλλειψη αντιστοίχισης στηλών 5 και 6","OK"))))</f>
        <v/>
      </c>
      <c r="Z163" s="50" t="str">
        <f t="shared" si="15"/>
        <v/>
      </c>
      <c r="AA163" s="50" t="str">
        <f>IF(COUNTA(B163:W163)&lt;=3,"",IF(B163&amp;C163&amp;D163="","",IF(I163&amp;J163="","OK",IF(ISERROR(VLOOKUP(MID(I163,2,2)&amp;LEFT(J163,4),ΚΩΔΙΚΟΙ!A:A,1,FALSE)),"ΣΦΑΛΜΑ: Έλλειψη αντιστοίχισης στηλών 8 και 9","OK"))))</f>
        <v/>
      </c>
      <c r="AB163" s="50" t="str">
        <f t="shared" si="16"/>
        <v/>
      </c>
      <c r="AC163" s="50" t="str">
        <f t="shared" si="17"/>
        <v/>
      </c>
      <c r="AD163" s="50" t="str">
        <f t="shared" si="18"/>
        <v/>
      </c>
      <c r="AE163" s="50" t="str">
        <f t="shared" si="19"/>
        <v/>
      </c>
    </row>
    <row r="164" spans="1:33" s="20" customFormat="1" ht="62.25" customHeight="1" x14ac:dyDescent="0.25">
      <c r="A164" s="52" t="str">
        <f t="shared" si="20"/>
        <v/>
      </c>
      <c r="B164" s="53"/>
      <c r="C164" s="54"/>
      <c r="D164" s="54"/>
      <c r="E164" s="54"/>
      <c r="F164" s="54"/>
      <c r="G164" s="54"/>
      <c r="H164" s="55"/>
      <c r="I164" s="54"/>
      <c r="J164" s="54"/>
      <c r="K164" s="55"/>
      <c r="L164" s="55"/>
      <c r="M164" s="54"/>
      <c r="N164" s="56"/>
      <c r="O164" s="56"/>
      <c r="P164" s="55"/>
      <c r="Q164" s="55"/>
      <c r="R164" s="55"/>
      <c r="S164" s="55"/>
      <c r="T164" s="55"/>
      <c r="U164" s="56"/>
      <c r="V164" s="57"/>
      <c r="W164" s="58"/>
      <c r="X164" s="48"/>
      <c r="Y164" s="50" t="str">
        <f>IF(COUNTA(B164:W164)&lt;=3,"",IF(B164&amp;C164&amp;D164="","",IF(F164&amp;G164="","OK",IF(ISERROR(VLOOKUP(MID(F164,2,2)&amp;LEFT(G164,4),ΚΩΔΙΚΟΙ!A:A,1,FALSE)),"ΣΦΑΛΜΑ: Έλλειψη αντιστοίχισης στηλών 5 και 6","OK"))))</f>
        <v/>
      </c>
      <c r="Z164" s="50" t="str">
        <f t="shared" si="15"/>
        <v/>
      </c>
      <c r="AA164" s="50" t="str">
        <f>IF(COUNTA(B164:W164)&lt;=3,"",IF(B164&amp;C164&amp;D164="","",IF(I164&amp;J164="","OK",IF(ISERROR(VLOOKUP(MID(I164,2,2)&amp;LEFT(J164,4),ΚΩΔΙΚΟΙ!A:A,1,FALSE)),"ΣΦΑΛΜΑ: Έλλειψη αντιστοίχισης στηλών 8 και 9","OK"))))</f>
        <v/>
      </c>
      <c r="AB164" s="50" t="str">
        <f t="shared" si="16"/>
        <v/>
      </c>
      <c r="AC164" s="50" t="str">
        <f t="shared" si="17"/>
        <v/>
      </c>
      <c r="AD164" s="50" t="str">
        <f t="shared" si="18"/>
        <v/>
      </c>
      <c r="AE164" s="50" t="str">
        <f t="shared" si="19"/>
        <v/>
      </c>
      <c r="AG164"/>
    </row>
    <row r="165" spans="1:33" s="20" customFormat="1" ht="62.25" customHeight="1" x14ac:dyDescent="0.25">
      <c r="A165" s="32" t="str">
        <f t="shared" si="20"/>
        <v/>
      </c>
      <c r="B165" s="3"/>
      <c r="C165" s="12"/>
      <c r="D165" s="12"/>
      <c r="E165" s="12"/>
      <c r="F165" s="23"/>
      <c r="G165" s="23"/>
      <c r="H165" s="11"/>
      <c r="I165" s="23"/>
      <c r="J165" s="23"/>
      <c r="K165" s="11"/>
      <c r="L165" s="11"/>
      <c r="M165" s="12"/>
      <c r="N165" s="26"/>
      <c r="O165" s="26"/>
      <c r="P165" s="11"/>
      <c r="Q165" s="11"/>
      <c r="R165" s="11"/>
      <c r="S165" s="11"/>
      <c r="T165" s="11"/>
      <c r="U165" s="26"/>
      <c r="V165" s="22"/>
      <c r="W165" s="33"/>
      <c r="X165" s="48"/>
      <c r="Y165" s="50" t="str">
        <f>IF(COUNTA(B165:W165)&lt;=3,"",IF(B165&amp;C165&amp;D165="","",IF(F165&amp;G165="","OK",IF(ISERROR(VLOOKUP(MID(F165,2,2)&amp;LEFT(G165,4),ΚΩΔΙΚΟΙ!A:A,1,FALSE)),"ΣΦΑΛΜΑ: Έλλειψη αντιστοίχισης στηλών 5 και 6","OK"))))</f>
        <v/>
      </c>
      <c r="Z165" s="50" t="str">
        <f t="shared" si="15"/>
        <v/>
      </c>
      <c r="AA165" s="50" t="str">
        <f>IF(COUNTA(B165:W165)&lt;=3,"",IF(B165&amp;C165&amp;D165="","",IF(I165&amp;J165="","OK",IF(ISERROR(VLOOKUP(MID(I165,2,2)&amp;LEFT(J165,4),ΚΩΔΙΚΟΙ!A:A,1,FALSE)),"ΣΦΑΛΜΑ: Έλλειψη αντιστοίχισης στηλών 8 και 9","OK"))))</f>
        <v/>
      </c>
      <c r="AB165" s="50" t="str">
        <f t="shared" si="16"/>
        <v/>
      </c>
      <c r="AC165" s="50" t="str">
        <f t="shared" si="17"/>
        <v/>
      </c>
      <c r="AD165" s="50" t="str">
        <f t="shared" si="18"/>
        <v/>
      </c>
      <c r="AE165" s="50" t="str">
        <f t="shared" si="19"/>
        <v/>
      </c>
      <c r="AG165"/>
    </row>
    <row r="166" spans="1:33" ht="62.25" customHeight="1" x14ac:dyDescent="0.25">
      <c r="A166" s="52" t="str">
        <f t="shared" si="20"/>
        <v/>
      </c>
      <c r="B166" s="53"/>
      <c r="C166" s="54"/>
      <c r="D166" s="54"/>
      <c r="E166" s="54"/>
      <c r="F166" s="54"/>
      <c r="G166" s="54"/>
      <c r="H166" s="55"/>
      <c r="I166" s="54"/>
      <c r="J166" s="54"/>
      <c r="K166" s="55"/>
      <c r="L166" s="55"/>
      <c r="M166" s="54"/>
      <c r="N166" s="56"/>
      <c r="O166" s="56"/>
      <c r="P166" s="55"/>
      <c r="Q166" s="55"/>
      <c r="R166" s="55"/>
      <c r="S166" s="55"/>
      <c r="T166" s="55"/>
      <c r="U166" s="56"/>
      <c r="V166" s="57"/>
      <c r="W166" s="58"/>
      <c r="X166" s="48"/>
      <c r="Y166" s="50" t="str">
        <f>IF(COUNTA(B166:W166)&lt;=3,"",IF(B166&amp;C166&amp;D166="","",IF(F166&amp;G166="","OK",IF(ISERROR(VLOOKUP(MID(F166,2,2)&amp;LEFT(G166,4),ΚΩΔΙΚΟΙ!A:A,1,FALSE)),"ΣΦΑΛΜΑ: Έλλειψη αντιστοίχισης στηλών 5 και 6","OK"))))</f>
        <v/>
      </c>
      <c r="Z166" s="50" t="str">
        <f t="shared" si="15"/>
        <v/>
      </c>
      <c r="AA166" s="50" t="str">
        <f>IF(COUNTA(B166:W166)&lt;=3,"",IF(B166&amp;C166&amp;D166="","",IF(I166&amp;J166="","OK",IF(ISERROR(VLOOKUP(MID(I166,2,2)&amp;LEFT(J166,4),ΚΩΔΙΚΟΙ!A:A,1,FALSE)),"ΣΦΑΛΜΑ: Έλλειψη αντιστοίχισης στηλών 8 και 9","OK"))))</f>
        <v/>
      </c>
      <c r="AB166" s="50" t="str">
        <f t="shared" si="16"/>
        <v/>
      </c>
      <c r="AC166" s="50" t="str">
        <f t="shared" si="17"/>
        <v/>
      </c>
      <c r="AD166" s="50" t="str">
        <f t="shared" si="18"/>
        <v/>
      </c>
      <c r="AE166" s="50" t="str">
        <f t="shared" si="19"/>
        <v/>
      </c>
    </row>
    <row r="167" spans="1:33" ht="62.25" customHeight="1" x14ac:dyDescent="0.25">
      <c r="A167" s="32" t="str">
        <f t="shared" si="20"/>
        <v/>
      </c>
      <c r="B167" s="3"/>
      <c r="C167" s="12"/>
      <c r="D167" s="12"/>
      <c r="E167" s="12"/>
      <c r="F167" s="23"/>
      <c r="G167" s="23"/>
      <c r="H167" s="11"/>
      <c r="I167" s="23"/>
      <c r="J167" s="12"/>
      <c r="K167" s="11"/>
      <c r="L167" s="11"/>
      <c r="M167" s="12"/>
      <c r="N167" s="26"/>
      <c r="O167" s="26"/>
      <c r="P167" s="11"/>
      <c r="Q167" s="11"/>
      <c r="R167" s="11"/>
      <c r="S167" s="11"/>
      <c r="T167" s="11"/>
      <c r="U167" s="26"/>
      <c r="V167" s="22"/>
      <c r="W167" s="33"/>
      <c r="X167" s="48"/>
      <c r="Y167" s="50" t="str">
        <f>IF(COUNTA(B167:W167)&lt;=3,"",IF(B167&amp;C167&amp;D167="","",IF(F167&amp;G167="","OK",IF(ISERROR(VLOOKUP(MID(F167,2,2)&amp;LEFT(G167,4),ΚΩΔΙΚΟΙ!A:A,1,FALSE)),"ΣΦΑΛΜΑ: Έλλειψη αντιστοίχισης στηλών 5 και 6","OK"))))</f>
        <v/>
      </c>
      <c r="Z167" s="50" t="str">
        <f t="shared" si="15"/>
        <v/>
      </c>
      <c r="AA167" s="50" t="str">
        <f>IF(COUNTA(B167:W167)&lt;=3,"",IF(B167&amp;C167&amp;D167="","",IF(I167&amp;J167="","OK",IF(ISERROR(VLOOKUP(MID(I167,2,2)&amp;LEFT(J167,4),ΚΩΔΙΚΟΙ!A:A,1,FALSE)),"ΣΦΑΛΜΑ: Έλλειψη αντιστοίχισης στηλών 8 και 9","OK"))))</f>
        <v/>
      </c>
      <c r="AB167" s="50" t="str">
        <f t="shared" si="16"/>
        <v/>
      </c>
      <c r="AC167" s="50" t="str">
        <f t="shared" si="17"/>
        <v/>
      </c>
      <c r="AD167" s="50" t="str">
        <f t="shared" si="18"/>
        <v/>
      </c>
      <c r="AE167" s="50" t="str">
        <f t="shared" si="19"/>
        <v/>
      </c>
    </row>
    <row r="168" spans="1:33" ht="62.25" customHeight="1" x14ac:dyDescent="0.25">
      <c r="A168" s="52" t="str">
        <f t="shared" si="20"/>
        <v/>
      </c>
      <c r="B168" s="53"/>
      <c r="C168" s="54"/>
      <c r="D168" s="54"/>
      <c r="E168" s="54"/>
      <c r="F168" s="54"/>
      <c r="G168" s="54"/>
      <c r="H168" s="55"/>
      <c r="I168" s="54"/>
      <c r="J168" s="54"/>
      <c r="K168" s="55"/>
      <c r="L168" s="55"/>
      <c r="M168" s="54"/>
      <c r="N168" s="56"/>
      <c r="O168" s="56"/>
      <c r="P168" s="55"/>
      <c r="Q168" s="55"/>
      <c r="R168" s="55"/>
      <c r="S168" s="55"/>
      <c r="T168" s="55"/>
      <c r="U168" s="56"/>
      <c r="V168" s="57"/>
      <c r="W168" s="58"/>
      <c r="X168" s="49"/>
      <c r="Y168" s="50" t="str">
        <f>IF(COUNTA(B168:W168)&lt;=3,"",IF(B168&amp;C168&amp;D168="","",IF(F168&amp;G168="","OK",IF(ISERROR(VLOOKUP(MID(F168,2,2)&amp;LEFT(G168,4),ΚΩΔΙΚΟΙ!A:A,1,FALSE)),"ΣΦΑΛΜΑ: Έλλειψη αντιστοίχισης στηλών 5 και 6","OK"))))</f>
        <v/>
      </c>
      <c r="Z168" s="50" t="str">
        <f t="shared" si="15"/>
        <v/>
      </c>
      <c r="AA168" s="50" t="str">
        <f>IF(COUNTA(B168:W168)&lt;=3,"",IF(B168&amp;C168&amp;D168="","",IF(I168&amp;J168="","OK",IF(ISERROR(VLOOKUP(MID(I168,2,2)&amp;LEFT(J168,4),ΚΩΔΙΚΟΙ!A:A,1,FALSE)),"ΣΦΑΛΜΑ: Έλλειψη αντιστοίχισης στηλών 8 και 9","OK"))))</f>
        <v/>
      </c>
      <c r="AB168" s="50" t="str">
        <f t="shared" si="16"/>
        <v/>
      </c>
      <c r="AC168" s="50" t="str">
        <f t="shared" si="17"/>
        <v/>
      </c>
      <c r="AD168" s="50" t="str">
        <f t="shared" si="18"/>
        <v/>
      </c>
      <c r="AE168" s="50" t="str">
        <f t="shared" si="19"/>
        <v/>
      </c>
    </row>
    <row r="169" spans="1:33" ht="62.25" customHeight="1" x14ac:dyDescent="0.25">
      <c r="A169" s="32" t="str">
        <f t="shared" si="20"/>
        <v/>
      </c>
      <c r="B169" s="3"/>
      <c r="C169" s="12"/>
      <c r="D169" s="12"/>
      <c r="E169" s="12"/>
      <c r="F169" s="23"/>
      <c r="G169" s="23"/>
      <c r="H169" s="11"/>
      <c r="I169" s="23"/>
      <c r="J169" s="12"/>
      <c r="K169" s="11"/>
      <c r="L169" s="11"/>
      <c r="M169" s="12"/>
      <c r="N169" s="26"/>
      <c r="O169" s="26"/>
      <c r="P169" s="11"/>
      <c r="Q169" s="11"/>
      <c r="R169" s="11"/>
      <c r="S169" s="11"/>
      <c r="T169" s="11"/>
      <c r="U169" s="26"/>
      <c r="V169" s="22"/>
      <c r="W169" s="33"/>
      <c r="X169" s="48"/>
      <c r="Y169" s="50" t="str">
        <f>IF(COUNTA(B169:W169)&lt;=3,"",IF(B169&amp;C169&amp;D169="","",IF(F169&amp;G169="","OK",IF(ISERROR(VLOOKUP(MID(F169,2,2)&amp;LEFT(G169,4),ΚΩΔΙΚΟΙ!A:A,1,FALSE)),"ΣΦΑΛΜΑ: Έλλειψη αντιστοίχισης στηλών 5 και 6","OK"))))</f>
        <v/>
      </c>
      <c r="Z169" s="50" t="str">
        <f t="shared" si="15"/>
        <v/>
      </c>
      <c r="AA169" s="50" t="str">
        <f>IF(COUNTA(B169:W169)&lt;=3,"",IF(B169&amp;C169&amp;D169="","",IF(I169&amp;J169="","OK",IF(ISERROR(VLOOKUP(MID(I169,2,2)&amp;LEFT(J169,4),ΚΩΔΙΚΟΙ!A:A,1,FALSE)),"ΣΦΑΛΜΑ: Έλλειψη αντιστοίχισης στηλών 8 και 9","OK"))))</f>
        <v/>
      </c>
      <c r="AB169" s="50" t="str">
        <f t="shared" si="16"/>
        <v/>
      </c>
      <c r="AC169" s="50" t="str">
        <f t="shared" si="17"/>
        <v/>
      </c>
      <c r="AD169" s="50" t="str">
        <f t="shared" si="18"/>
        <v/>
      </c>
      <c r="AE169" s="50" t="str">
        <f t="shared" si="19"/>
        <v/>
      </c>
    </row>
    <row r="170" spans="1:33" s="20" customFormat="1" ht="62.25" customHeight="1" x14ac:dyDescent="0.25">
      <c r="A170" s="52" t="str">
        <f t="shared" si="20"/>
        <v/>
      </c>
      <c r="B170" s="53"/>
      <c r="C170" s="54"/>
      <c r="D170" s="54"/>
      <c r="E170" s="54"/>
      <c r="F170" s="54"/>
      <c r="G170" s="54"/>
      <c r="H170" s="55"/>
      <c r="I170" s="54"/>
      <c r="J170" s="54"/>
      <c r="K170" s="55"/>
      <c r="L170" s="55"/>
      <c r="M170" s="54"/>
      <c r="N170" s="56"/>
      <c r="O170" s="56"/>
      <c r="P170" s="55"/>
      <c r="Q170" s="55"/>
      <c r="R170" s="55"/>
      <c r="S170" s="55"/>
      <c r="T170" s="55"/>
      <c r="U170" s="56"/>
      <c r="V170" s="57"/>
      <c r="W170" s="58"/>
      <c r="X170" s="48"/>
      <c r="Y170" s="50" t="str">
        <f>IF(COUNTA(B170:W170)&lt;=3,"",IF(B170&amp;C170&amp;D170="","",IF(F170&amp;G170="","OK",IF(ISERROR(VLOOKUP(MID(F170,2,2)&amp;LEFT(G170,4),ΚΩΔΙΚΟΙ!A:A,1,FALSE)),"ΣΦΑΛΜΑ: Έλλειψη αντιστοίχισης στηλών 5 και 6","OK"))))</f>
        <v/>
      </c>
      <c r="Z170" s="50" t="str">
        <f t="shared" si="15"/>
        <v/>
      </c>
      <c r="AA170" s="50" t="str">
        <f>IF(COUNTA(B170:W170)&lt;=3,"",IF(B170&amp;C170&amp;D170="","",IF(I170&amp;J170="","OK",IF(ISERROR(VLOOKUP(MID(I170,2,2)&amp;LEFT(J170,4),ΚΩΔΙΚΟΙ!A:A,1,FALSE)),"ΣΦΑΛΜΑ: Έλλειψη αντιστοίχισης στηλών 8 και 9","OK"))))</f>
        <v/>
      </c>
      <c r="AB170" s="50" t="str">
        <f t="shared" si="16"/>
        <v/>
      </c>
      <c r="AC170" s="50" t="str">
        <f t="shared" si="17"/>
        <v/>
      </c>
      <c r="AD170" s="50" t="str">
        <f t="shared" si="18"/>
        <v/>
      </c>
      <c r="AE170" s="50" t="str">
        <f t="shared" si="19"/>
        <v/>
      </c>
      <c r="AG170"/>
    </row>
    <row r="171" spans="1:33" s="20" customFormat="1" ht="62.25" customHeight="1" x14ac:dyDescent="0.25">
      <c r="A171" s="32" t="str">
        <f t="shared" si="20"/>
        <v/>
      </c>
      <c r="B171" s="3"/>
      <c r="C171" s="12"/>
      <c r="D171" s="12"/>
      <c r="E171" s="12"/>
      <c r="F171" s="23"/>
      <c r="G171" s="23"/>
      <c r="H171" s="11"/>
      <c r="I171" s="23"/>
      <c r="J171" s="23"/>
      <c r="K171" s="11"/>
      <c r="L171" s="11"/>
      <c r="M171" s="12"/>
      <c r="N171" s="26"/>
      <c r="O171" s="26"/>
      <c r="P171" s="11"/>
      <c r="Q171" s="11"/>
      <c r="R171" s="11"/>
      <c r="S171" s="11"/>
      <c r="T171" s="11"/>
      <c r="U171" s="26"/>
      <c r="V171" s="22"/>
      <c r="W171" s="33"/>
      <c r="X171" s="48"/>
      <c r="Y171" s="50" t="str">
        <f>IF(COUNTA(B171:W171)&lt;=3,"",IF(B171&amp;C171&amp;D171="","",IF(F171&amp;G171="","OK",IF(ISERROR(VLOOKUP(MID(F171,2,2)&amp;LEFT(G171,4),ΚΩΔΙΚΟΙ!A:A,1,FALSE)),"ΣΦΑΛΜΑ: Έλλειψη αντιστοίχισης στηλών 5 και 6","OK"))))</f>
        <v/>
      </c>
      <c r="Z171" s="50" t="str">
        <f t="shared" si="15"/>
        <v/>
      </c>
      <c r="AA171" s="50" t="str">
        <f>IF(COUNTA(B171:W171)&lt;=3,"",IF(B171&amp;C171&amp;D171="","",IF(I171&amp;J171="","OK",IF(ISERROR(VLOOKUP(MID(I171,2,2)&amp;LEFT(J171,4),ΚΩΔΙΚΟΙ!A:A,1,FALSE)),"ΣΦΑΛΜΑ: Έλλειψη αντιστοίχισης στηλών 8 και 9","OK"))))</f>
        <v/>
      </c>
      <c r="AB171" s="50" t="str">
        <f t="shared" si="16"/>
        <v/>
      </c>
      <c r="AC171" s="50" t="str">
        <f t="shared" si="17"/>
        <v/>
      </c>
      <c r="AD171" s="50" t="str">
        <f t="shared" si="18"/>
        <v/>
      </c>
      <c r="AE171" s="50" t="str">
        <f t="shared" si="19"/>
        <v/>
      </c>
      <c r="AG171"/>
    </row>
    <row r="172" spans="1:33" ht="62.25" customHeight="1" x14ac:dyDescent="0.25">
      <c r="A172" s="52" t="str">
        <f t="shared" si="20"/>
        <v/>
      </c>
      <c r="B172" s="53"/>
      <c r="C172" s="54"/>
      <c r="D172" s="54"/>
      <c r="E172" s="54"/>
      <c r="F172" s="54"/>
      <c r="G172" s="54"/>
      <c r="H172" s="55"/>
      <c r="I172" s="54"/>
      <c r="J172" s="54"/>
      <c r="K172" s="55"/>
      <c r="L172" s="55"/>
      <c r="M172" s="54"/>
      <c r="N172" s="56"/>
      <c r="O172" s="56"/>
      <c r="P172" s="55"/>
      <c r="Q172" s="55"/>
      <c r="R172" s="55"/>
      <c r="S172" s="55"/>
      <c r="T172" s="55"/>
      <c r="U172" s="56"/>
      <c r="V172" s="57"/>
      <c r="W172" s="58"/>
      <c r="X172" s="48"/>
      <c r="Y172" s="50" t="str">
        <f>IF(COUNTA(B172:W172)&lt;=3,"",IF(B172&amp;C172&amp;D172="","",IF(F172&amp;G172="","OK",IF(ISERROR(VLOOKUP(MID(F172,2,2)&amp;LEFT(G172,4),ΚΩΔΙΚΟΙ!A:A,1,FALSE)),"ΣΦΑΛΜΑ: Έλλειψη αντιστοίχισης στηλών 5 και 6","OK"))))</f>
        <v/>
      </c>
      <c r="Z172" s="50" t="str">
        <f t="shared" si="15"/>
        <v/>
      </c>
      <c r="AA172" s="50" t="str">
        <f>IF(COUNTA(B172:W172)&lt;=3,"",IF(B172&amp;C172&amp;D172="","",IF(I172&amp;J172="","OK",IF(ISERROR(VLOOKUP(MID(I172,2,2)&amp;LEFT(J172,4),ΚΩΔΙΚΟΙ!A:A,1,FALSE)),"ΣΦΑΛΜΑ: Έλλειψη αντιστοίχισης στηλών 8 και 9","OK"))))</f>
        <v/>
      </c>
      <c r="AB172" s="50" t="str">
        <f t="shared" si="16"/>
        <v/>
      </c>
      <c r="AC172" s="50" t="str">
        <f t="shared" si="17"/>
        <v/>
      </c>
      <c r="AD172" s="50" t="str">
        <f t="shared" si="18"/>
        <v/>
      </c>
      <c r="AE172" s="50" t="str">
        <f t="shared" si="19"/>
        <v/>
      </c>
    </row>
    <row r="173" spans="1:33" ht="62.25" customHeight="1" x14ac:dyDescent="0.25">
      <c r="A173" s="32" t="str">
        <f t="shared" si="20"/>
        <v/>
      </c>
      <c r="B173" s="3"/>
      <c r="C173" s="12"/>
      <c r="D173" s="12"/>
      <c r="E173" s="12"/>
      <c r="F173" s="23"/>
      <c r="G173" s="23"/>
      <c r="H173" s="11"/>
      <c r="I173" s="23"/>
      <c r="J173" s="12"/>
      <c r="K173" s="11"/>
      <c r="L173" s="11"/>
      <c r="M173" s="12"/>
      <c r="N173" s="26"/>
      <c r="O173" s="26"/>
      <c r="P173" s="11"/>
      <c r="Q173" s="11"/>
      <c r="R173" s="11"/>
      <c r="S173" s="11"/>
      <c r="T173" s="11"/>
      <c r="U173" s="26"/>
      <c r="V173" s="22"/>
      <c r="W173" s="33"/>
      <c r="X173" s="48"/>
      <c r="Y173" s="50" t="str">
        <f>IF(COUNTA(B173:W173)&lt;=3,"",IF(B173&amp;C173&amp;D173="","",IF(F173&amp;G173="","OK",IF(ISERROR(VLOOKUP(MID(F173,2,2)&amp;LEFT(G173,4),ΚΩΔΙΚΟΙ!A:A,1,FALSE)),"ΣΦΑΛΜΑ: Έλλειψη αντιστοίχισης στηλών 5 και 6","OK"))))</f>
        <v/>
      </c>
      <c r="Z173" s="50" t="str">
        <f t="shared" si="15"/>
        <v/>
      </c>
      <c r="AA173" s="50" t="str">
        <f>IF(COUNTA(B173:W173)&lt;=3,"",IF(B173&amp;C173&amp;D173="","",IF(I173&amp;J173="","OK",IF(ISERROR(VLOOKUP(MID(I173,2,2)&amp;LEFT(J173,4),ΚΩΔΙΚΟΙ!A:A,1,FALSE)),"ΣΦΑΛΜΑ: Έλλειψη αντιστοίχισης στηλών 8 και 9","OK"))))</f>
        <v/>
      </c>
      <c r="AB173" s="50" t="str">
        <f t="shared" si="16"/>
        <v/>
      </c>
      <c r="AC173" s="50" t="str">
        <f t="shared" si="17"/>
        <v/>
      </c>
      <c r="AD173" s="50" t="str">
        <f t="shared" si="18"/>
        <v/>
      </c>
      <c r="AE173" s="50" t="str">
        <f t="shared" si="19"/>
        <v/>
      </c>
    </row>
    <row r="174" spans="1:33" ht="62.25" customHeight="1" x14ac:dyDescent="0.25">
      <c r="A174" s="52" t="str">
        <f t="shared" si="20"/>
        <v/>
      </c>
      <c r="B174" s="53"/>
      <c r="C174" s="54"/>
      <c r="D174" s="54"/>
      <c r="E174" s="54"/>
      <c r="F174" s="54"/>
      <c r="G174" s="54"/>
      <c r="H174" s="55"/>
      <c r="I174" s="54"/>
      <c r="J174" s="54"/>
      <c r="K174" s="55"/>
      <c r="L174" s="55"/>
      <c r="M174" s="54"/>
      <c r="N174" s="56"/>
      <c r="O174" s="56"/>
      <c r="P174" s="55"/>
      <c r="Q174" s="55"/>
      <c r="R174" s="55"/>
      <c r="S174" s="55"/>
      <c r="T174" s="55"/>
      <c r="U174" s="56"/>
      <c r="V174" s="57"/>
      <c r="W174" s="58"/>
      <c r="X174" s="49"/>
      <c r="Y174" s="50" t="str">
        <f>IF(COUNTA(B174:W174)&lt;=3,"",IF(B174&amp;C174&amp;D174="","",IF(F174&amp;G174="","OK",IF(ISERROR(VLOOKUP(MID(F174,2,2)&amp;LEFT(G174,4),ΚΩΔΙΚΟΙ!A:A,1,FALSE)),"ΣΦΑΛΜΑ: Έλλειψη αντιστοίχισης στηλών 5 και 6","OK"))))</f>
        <v/>
      </c>
      <c r="Z174" s="50" t="str">
        <f t="shared" si="15"/>
        <v/>
      </c>
      <c r="AA174" s="50" t="str">
        <f>IF(COUNTA(B174:W174)&lt;=3,"",IF(B174&amp;C174&amp;D174="","",IF(I174&amp;J174="","OK",IF(ISERROR(VLOOKUP(MID(I174,2,2)&amp;LEFT(J174,4),ΚΩΔΙΚΟΙ!A:A,1,FALSE)),"ΣΦΑΛΜΑ: Έλλειψη αντιστοίχισης στηλών 8 και 9","OK"))))</f>
        <v/>
      </c>
      <c r="AB174" s="50" t="str">
        <f t="shared" si="16"/>
        <v/>
      </c>
      <c r="AC174" s="50" t="str">
        <f t="shared" si="17"/>
        <v/>
      </c>
      <c r="AD174" s="50" t="str">
        <f t="shared" si="18"/>
        <v/>
      </c>
      <c r="AE174" s="50" t="str">
        <f t="shared" si="19"/>
        <v/>
      </c>
    </row>
    <row r="175" spans="1:33" ht="62.25" customHeight="1" x14ac:dyDescent="0.25">
      <c r="A175" s="32" t="str">
        <f t="shared" si="20"/>
        <v/>
      </c>
      <c r="B175" s="3"/>
      <c r="C175" s="12"/>
      <c r="D175" s="12"/>
      <c r="E175" s="12"/>
      <c r="F175" s="23"/>
      <c r="G175" s="23"/>
      <c r="H175" s="11"/>
      <c r="I175" s="23"/>
      <c r="J175" s="12"/>
      <c r="K175" s="11"/>
      <c r="L175" s="11"/>
      <c r="M175" s="12"/>
      <c r="N175" s="26"/>
      <c r="O175" s="26"/>
      <c r="P175" s="11"/>
      <c r="Q175" s="11"/>
      <c r="R175" s="11"/>
      <c r="S175" s="11"/>
      <c r="T175" s="11"/>
      <c r="U175" s="26"/>
      <c r="V175" s="22"/>
      <c r="W175" s="33"/>
      <c r="X175" s="48"/>
      <c r="Y175" s="50" t="str">
        <f>IF(COUNTA(B175:W175)&lt;=3,"",IF(B175&amp;C175&amp;D175="","",IF(F175&amp;G175="","OK",IF(ISERROR(VLOOKUP(MID(F175,2,2)&amp;LEFT(G175,4),ΚΩΔΙΚΟΙ!A:A,1,FALSE)),"ΣΦΑΛΜΑ: Έλλειψη αντιστοίχισης στηλών 5 και 6","OK"))))</f>
        <v/>
      </c>
      <c r="Z175" s="50" t="str">
        <f t="shared" si="15"/>
        <v/>
      </c>
      <c r="AA175" s="50" t="str">
        <f>IF(COUNTA(B175:W175)&lt;=3,"",IF(B175&amp;C175&amp;D175="","",IF(I175&amp;J175="","OK",IF(ISERROR(VLOOKUP(MID(I175,2,2)&amp;LEFT(J175,4),ΚΩΔΙΚΟΙ!A:A,1,FALSE)),"ΣΦΑΛΜΑ: Έλλειψη αντιστοίχισης στηλών 8 και 9","OK"))))</f>
        <v/>
      </c>
      <c r="AB175" s="50" t="str">
        <f t="shared" si="16"/>
        <v/>
      </c>
      <c r="AC175" s="50" t="str">
        <f t="shared" si="17"/>
        <v/>
      </c>
      <c r="AD175" s="50" t="str">
        <f t="shared" si="18"/>
        <v/>
      </c>
      <c r="AE175" s="50" t="str">
        <f t="shared" si="19"/>
        <v/>
      </c>
    </row>
    <row r="176" spans="1:33" s="20" customFormat="1" ht="62.25" customHeight="1" x14ac:dyDescent="0.25">
      <c r="A176" s="52" t="str">
        <f t="shared" si="20"/>
        <v/>
      </c>
      <c r="B176" s="53"/>
      <c r="C176" s="54"/>
      <c r="D176" s="54"/>
      <c r="E176" s="54"/>
      <c r="F176" s="54"/>
      <c r="G176" s="54"/>
      <c r="H176" s="55"/>
      <c r="I176" s="54"/>
      <c r="J176" s="54"/>
      <c r="K176" s="55"/>
      <c r="L176" s="55"/>
      <c r="M176" s="54"/>
      <c r="N176" s="56"/>
      <c r="O176" s="56"/>
      <c r="P176" s="55"/>
      <c r="Q176" s="55"/>
      <c r="R176" s="55"/>
      <c r="S176" s="55"/>
      <c r="T176" s="55"/>
      <c r="U176" s="56"/>
      <c r="V176" s="57"/>
      <c r="W176" s="58"/>
      <c r="X176" s="48"/>
      <c r="Y176" s="50" t="str">
        <f>IF(COUNTA(B176:W176)&lt;=3,"",IF(B176&amp;C176&amp;D176="","",IF(F176&amp;G176="","OK",IF(ISERROR(VLOOKUP(MID(F176,2,2)&amp;LEFT(G176,4),ΚΩΔΙΚΟΙ!A:A,1,FALSE)),"ΣΦΑΛΜΑ: Έλλειψη αντιστοίχισης στηλών 5 και 6","OK"))))</f>
        <v/>
      </c>
      <c r="Z176" s="50" t="str">
        <f t="shared" si="15"/>
        <v/>
      </c>
      <c r="AA176" s="50" t="str">
        <f>IF(COUNTA(B176:W176)&lt;=3,"",IF(B176&amp;C176&amp;D176="","",IF(I176&amp;J176="","OK",IF(ISERROR(VLOOKUP(MID(I176,2,2)&amp;LEFT(J176,4),ΚΩΔΙΚΟΙ!A:A,1,FALSE)),"ΣΦΑΛΜΑ: Έλλειψη αντιστοίχισης στηλών 8 και 9","OK"))))</f>
        <v/>
      </c>
      <c r="AB176" s="50" t="str">
        <f t="shared" si="16"/>
        <v/>
      </c>
      <c r="AC176" s="50" t="str">
        <f t="shared" si="17"/>
        <v/>
      </c>
      <c r="AD176" s="50" t="str">
        <f t="shared" si="18"/>
        <v/>
      </c>
      <c r="AE176" s="50" t="str">
        <f t="shared" si="19"/>
        <v/>
      </c>
      <c r="AG176"/>
    </row>
    <row r="177" spans="1:33" s="20" customFormat="1" ht="62.25" customHeight="1" x14ac:dyDescent="0.25">
      <c r="A177" s="32" t="str">
        <f t="shared" si="20"/>
        <v/>
      </c>
      <c r="B177" s="3"/>
      <c r="C177" s="12"/>
      <c r="D177" s="12"/>
      <c r="E177" s="12"/>
      <c r="F177" s="23"/>
      <c r="G177" s="23"/>
      <c r="H177" s="11"/>
      <c r="I177" s="23"/>
      <c r="J177" s="23"/>
      <c r="K177" s="11"/>
      <c r="L177" s="11"/>
      <c r="M177" s="12"/>
      <c r="N177" s="26"/>
      <c r="O177" s="26"/>
      <c r="P177" s="11"/>
      <c r="Q177" s="11"/>
      <c r="R177" s="11"/>
      <c r="S177" s="11"/>
      <c r="T177" s="11"/>
      <c r="U177" s="26"/>
      <c r="V177" s="22"/>
      <c r="W177" s="33"/>
      <c r="X177" s="48"/>
      <c r="Y177" s="50" t="str">
        <f>IF(COUNTA(B177:W177)&lt;=3,"",IF(B177&amp;C177&amp;D177="","",IF(F177&amp;G177="","OK",IF(ISERROR(VLOOKUP(MID(F177,2,2)&amp;LEFT(G177,4),ΚΩΔΙΚΟΙ!A:A,1,FALSE)),"ΣΦΑΛΜΑ: Έλλειψη αντιστοίχισης στηλών 5 και 6","OK"))))</f>
        <v/>
      </c>
      <c r="Z177" s="50" t="str">
        <f t="shared" si="15"/>
        <v/>
      </c>
      <c r="AA177" s="50" t="str">
        <f>IF(COUNTA(B177:W177)&lt;=3,"",IF(B177&amp;C177&amp;D177="","",IF(I177&amp;J177="","OK",IF(ISERROR(VLOOKUP(MID(I177,2,2)&amp;LEFT(J177,4),ΚΩΔΙΚΟΙ!A:A,1,FALSE)),"ΣΦΑΛΜΑ: Έλλειψη αντιστοίχισης στηλών 8 και 9","OK"))))</f>
        <v/>
      </c>
      <c r="AB177" s="50" t="str">
        <f t="shared" si="16"/>
        <v/>
      </c>
      <c r="AC177" s="50" t="str">
        <f t="shared" si="17"/>
        <v/>
      </c>
      <c r="AD177" s="50" t="str">
        <f t="shared" si="18"/>
        <v/>
      </c>
      <c r="AE177" s="50" t="str">
        <f t="shared" si="19"/>
        <v/>
      </c>
      <c r="AG177"/>
    </row>
    <row r="178" spans="1:33" ht="62.25" customHeight="1" x14ac:dyDescent="0.25">
      <c r="A178" s="52" t="str">
        <f t="shared" si="20"/>
        <v/>
      </c>
      <c r="B178" s="53"/>
      <c r="C178" s="54"/>
      <c r="D178" s="54"/>
      <c r="E178" s="54"/>
      <c r="F178" s="54"/>
      <c r="G178" s="54"/>
      <c r="H178" s="55"/>
      <c r="I178" s="54"/>
      <c r="J178" s="54"/>
      <c r="K178" s="55"/>
      <c r="L178" s="55"/>
      <c r="M178" s="54"/>
      <c r="N178" s="56"/>
      <c r="O178" s="56"/>
      <c r="P178" s="55"/>
      <c r="Q178" s="55"/>
      <c r="R178" s="55"/>
      <c r="S178" s="55"/>
      <c r="T178" s="55"/>
      <c r="U178" s="56"/>
      <c r="V178" s="57"/>
      <c r="W178" s="58"/>
      <c r="X178" s="48"/>
      <c r="Y178" s="50" t="str">
        <f>IF(COUNTA(B178:W178)&lt;=3,"",IF(B178&amp;C178&amp;D178="","",IF(F178&amp;G178="","OK",IF(ISERROR(VLOOKUP(MID(F178,2,2)&amp;LEFT(G178,4),ΚΩΔΙΚΟΙ!A:A,1,FALSE)),"ΣΦΑΛΜΑ: Έλλειψη αντιστοίχισης στηλών 5 και 6","OK"))))</f>
        <v/>
      </c>
      <c r="Z178" s="50" t="str">
        <f t="shared" si="15"/>
        <v/>
      </c>
      <c r="AA178" s="50" t="str">
        <f>IF(COUNTA(B178:W178)&lt;=3,"",IF(B178&amp;C178&amp;D178="","",IF(I178&amp;J178="","OK",IF(ISERROR(VLOOKUP(MID(I178,2,2)&amp;LEFT(J178,4),ΚΩΔΙΚΟΙ!A:A,1,FALSE)),"ΣΦΑΛΜΑ: Έλλειψη αντιστοίχισης στηλών 8 και 9","OK"))))</f>
        <v/>
      </c>
      <c r="AB178" s="50" t="str">
        <f t="shared" si="16"/>
        <v/>
      </c>
      <c r="AC178" s="50" t="str">
        <f t="shared" si="17"/>
        <v/>
      </c>
      <c r="AD178" s="50" t="str">
        <f t="shared" si="18"/>
        <v/>
      </c>
      <c r="AE178" s="50" t="str">
        <f t="shared" si="19"/>
        <v/>
      </c>
    </row>
    <row r="179" spans="1:33" ht="62.25" customHeight="1" x14ac:dyDescent="0.25">
      <c r="A179" s="32" t="str">
        <f t="shared" si="20"/>
        <v/>
      </c>
      <c r="B179" s="3"/>
      <c r="C179" s="12"/>
      <c r="D179" s="12"/>
      <c r="E179" s="12"/>
      <c r="F179" s="23"/>
      <c r="G179" s="23"/>
      <c r="H179" s="11"/>
      <c r="I179" s="23"/>
      <c r="J179" s="12"/>
      <c r="K179" s="11"/>
      <c r="L179" s="11"/>
      <c r="M179" s="12"/>
      <c r="N179" s="26"/>
      <c r="O179" s="26"/>
      <c r="P179" s="11"/>
      <c r="Q179" s="11"/>
      <c r="R179" s="11"/>
      <c r="S179" s="11"/>
      <c r="T179" s="11"/>
      <c r="U179" s="26"/>
      <c r="V179" s="22"/>
      <c r="W179" s="33"/>
      <c r="X179" s="48"/>
      <c r="Y179" s="50" t="str">
        <f>IF(COUNTA(B179:W179)&lt;=3,"",IF(B179&amp;C179&amp;D179="","",IF(F179&amp;G179="","OK",IF(ISERROR(VLOOKUP(MID(F179,2,2)&amp;LEFT(G179,4),ΚΩΔΙΚΟΙ!A:A,1,FALSE)),"ΣΦΑΛΜΑ: Έλλειψη αντιστοίχισης στηλών 5 και 6","OK"))))</f>
        <v/>
      </c>
      <c r="Z179" s="50" t="str">
        <f t="shared" si="15"/>
        <v/>
      </c>
      <c r="AA179" s="50" t="str">
        <f>IF(COUNTA(B179:W179)&lt;=3,"",IF(B179&amp;C179&amp;D179="","",IF(I179&amp;J179="","OK",IF(ISERROR(VLOOKUP(MID(I179,2,2)&amp;LEFT(J179,4),ΚΩΔΙΚΟΙ!A:A,1,FALSE)),"ΣΦΑΛΜΑ: Έλλειψη αντιστοίχισης στηλών 8 και 9","OK"))))</f>
        <v/>
      </c>
      <c r="AB179" s="50" t="str">
        <f t="shared" si="16"/>
        <v/>
      </c>
      <c r="AC179" s="50" t="str">
        <f t="shared" si="17"/>
        <v/>
      </c>
      <c r="AD179" s="50" t="str">
        <f t="shared" si="18"/>
        <v/>
      </c>
      <c r="AE179" s="50" t="str">
        <f t="shared" si="19"/>
        <v/>
      </c>
    </row>
    <row r="180" spans="1:33" ht="62.25" customHeight="1" x14ac:dyDescent="0.25">
      <c r="A180" s="52" t="str">
        <f t="shared" si="20"/>
        <v/>
      </c>
      <c r="B180" s="53"/>
      <c r="C180" s="54"/>
      <c r="D180" s="54"/>
      <c r="E180" s="54"/>
      <c r="F180" s="54"/>
      <c r="G180" s="54"/>
      <c r="H180" s="55"/>
      <c r="I180" s="54"/>
      <c r="J180" s="54"/>
      <c r="K180" s="55"/>
      <c r="L180" s="55"/>
      <c r="M180" s="54"/>
      <c r="N180" s="56"/>
      <c r="O180" s="56"/>
      <c r="P180" s="55"/>
      <c r="Q180" s="55"/>
      <c r="R180" s="55"/>
      <c r="S180" s="55"/>
      <c r="T180" s="55"/>
      <c r="U180" s="56"/>
      <c r="V180" s="57"/>
      <c r="W180" s="58"/>
      <c r="X180" s="49"/>
      <c r="Y180" s="50" t="str">
        <f>IF(COUNTA(B180:W180)&lt;=3,"",IF(B180&amp;C180&amp;D180="","",IF(F180&amp;G180="","OK",IF(ISERROR(VLOOKUP(MID(F180,2,2)&amp;LEFT(G180,4),ΚΩΔΙΚΟΙ!A:A,1,FALSE)),"ΣΦΑΛΜΑ: Έλλειψη αντιστοίχισης στηλών 5 και 6","OK"))))</f>
        <v/>
      </c>
      <c r="Z180" s="50" t="str">
        <f t="shared" si="15"/>
        <v/>
      </c>
      <c r="AA180" s="50" t="str">
        <f>IF(COUNTA(B180:W180)&lt;=3,"",IF(B180&amp;C180&amp;D180="","",IF(I180&amp;J180="","OK",IF(ISERROR(VLOOKUP(MID(I180,2,2)&amp;LEFT(J180,4),ΚΩΔΙΚΟΙ!A:A,1,FALSE)),"ΣΦΑΛΜΑ: Έλλειψη αντιστοίχισης στηλών 8 και 9","OK"))))</f>
        <v/>
      </c>
      <c r="AB180" s="50" t="str">
        <f t="shared" si="16"/>
        <v/>
      </c>
      <c r="AC180" s="50" t="str">
        <f t="shared" si="17"/>
        <v/>
      </c>
      <c r="AD180" s="50" t="str">
        <f t="shared" si="18"/>
        <v/>
      </c>
      <c r="AE180" s="50" t="str">
        <f t="shared" si="19"/>
        <v/>
      </c>
    </row>
    <row r="181" spans="1:33" ht="62.25" customHeight="1" x14ac:dyDescent="0.25">
      <c r="A181" s="32" t="str">
        <f t="shared" si="20"/>
        <v/>
      </c>
      <c r="B181" s="3"/>
      <c r="C181" s="12"/>
      <c r="D181" s="12"/>
      <c r="E181" s="12"/>
      <c r="F181" s="23"/>
      <c r="G181" s="23"/>
      <c r="H181" s="11"/>
      <c r="I181" s="23"/>
      <c r="J181" s="12"/>
      <c r="K181" s="11"/>
      <c r="L181" s="11"/>
      <c r="M181" s="12"/>
      <c r="N181" s="26"/>
      <c r="O181" s="26"/>
      <c r="P181" s="11"/>
      <c r="Q181" s="11"/>
      <c r="R181" s="11"/>
      <c r="S181" s="11"/>
      <c r="T181" s="11"/>
      <c r="U181" s="26"/>
      <c r="V181" s="22"/>
      <c r="W181" s="33"/>
      <c r="X181" s="48"/>
      <c r="Y181" s="50" t="str">
        <f>IF(COUNTA(B181:W181)&lt;=3,"",IF(B181&amp;C181&amp;D181="","",IF(F181&amp;G181="","OK",IF(ISERROR(VLOOKUP(MID(F181,2,2)&amp;LEFT(G181,4),ΚΩΔΙΚΟΙ!A:A,1,FALSE)),"ΣΦΑΛΜΑ: Έλλειψη αντιστοίχισης στηλών 5 και 6","OK"))))</f>
        <v/>
      </c>
      <c r="Z181" s="50" t="str">
        <f t="shared" si="15"/>
        <v/>
      </c>
      <c r="AA181" s="50" t="str">
        <f>IF(COUNTA(B181:W181)&lt;=3,"",IF(B181&amp;C181&amp;D181="","",IF(I181&amp;J181="","OK",IF(ISERROR(VLOOKUP(MID(I181,2,2)&amp;LEFT(J181,4),ΚΩΔΙΚΟΙ!A:A,1,FALSE)),"ΣΦΑΛΜΑ: Έλλειψη αντιστοίχισης στηλών 8 και 9","OK"))))</f>
        <v/>
      </c>
      <c r="AB181" s="50" t="str">
        <f t="shared" si="16"/>
        <v/>
      </c>
      <c r="AC181" s="50" t="str">
        <f t="shared" si="17"/>
        <v/>
      </c>
      <c r="AD181" s="50" t="str">
        <f t="shared" si="18"/>
        <v/>
      </c>
      <c r="AE181" s="50" t="str">
        <f t="shared" si="19"/>
        <v/>
      </c>
    </row>
    <row r="182" spans="1:33" s="20" customFormat="1" ht="62.25" customHeight="1" x14ac:dyDescent="0.25">
      <c r="A182" s="52" t="str">
        <f t="shared" si="20"/>
        <v/>
      </c>
      <c r="B182" s="53"/>
      <c r="C182" s="54"/>
      <c r="D182" s="54"/>
      <c r="E182" s="54"/>
      <c r="F182" s="54"/>
      <c r="G182" s="54"/>
      <c r="H182" s="55"/>
      <c r="I182" s="54"/>
      <c r="J182" s="54"/>
      <c r="K182" s="55"/>
      <c r="L182" s="55"/>
      <c r="M182" s="54"/>
      <c r="N182" s="56"/>
      <c r="O182" s="56"/>
      <c r="P182" s="55"/>
      <c r="Q182" s="55"/>
      <c r="R182" s="55"/>
      <c r="S182" s="55"/>
      <c r="T182" s="55"/>
      <c r="U182" s="56"/>
      <c r="V182" s="57"/>
      <c r="W182" s="58"/>
      <c r="X182" s="48"/>
      <c r="Y182" s="50" t="str">
        <f>IF(COUNTA(B182:W182)&lt;=3,"",IF(B182&amp;C182&amp;D182="","",IF(F182&amp;G182="","OK",IF(ISERROR(VLOOKUP(MID(F182,2,2)&amp;LEFT(G182,4),ΚΩΔΙΚΟΙ!A:A,1,FALSE)),"ΣΦΑΛΜΑ: Έλλειψη αντιστοίχισης στηλών 5 και 6","OK"))))</f>
        <v/>
      </c>
      <c r="Z182" s="50" t="str">
        <f t="shared" si="15"/>
        <v/>
      </c>
      <c r="AA182" s="50" t="str">
        <f>IF(COUNTA(B182:W182)&lt;=3,"",IF(B182&amp;C182&amp;D182="","",IF(I182&amp;J182="","OK",IF(ISERROR(VLOOKUP(MID(I182,2,2)&amp;LEFT(J182,4),ΚΩΔΙΚΟΙ!A:A,1,FALSE)),"ΣΦΑΛΜΑ: Έλλειψη αντιστοίχισης στηλών 8 και 9","OK"))))</f>
        <v/>
      </c>
      <c r="AB182" s="50" t="str">
        <f t="shared" si="16"/>
        <v/>
      </c>
      <c r="AC182" s="50" t="str">
        <f t="shared" si="17"/>
        <v/>
      </c>
      <c r="AD182" s="50" t="str">
        <f t="shared" si="18"/>
        <v/>
      </c>
      <c r="AE182" s="50" t="str">
        <f t="shared" si="19"/>
        <v/>
      </c>
      <c r="AG182"/>
    </row>
    <row r="183" spans="1:33" s="20" customFormat="1" ht="62.25" customHeight="1" x14ac:dyDescent="0.25">
      <c r="A183" s="32" t="str">
        <f t="shared" si="20"/>
        <v/>
      </c>
      <c r="B183" s="3"/>
      <c r="C183" s="12"/>
      <c r="D183" s="12"/>
      <c r="E183" s="12"/>
      <c r="F183" s="23"/>
      <c r="G183" s="23"/>
      <c r="H183" s="11"/>
      <c r="I183" s="23"/>
      <c r="J183" s="23"/>
      <c r="K183" s="11"/>
      <c r="L183" s="11"/>
      <c r="M183" s="12"/>
      <c r="N183" s="26"/>
      <c r="O183" s="26"/>
      <c r="P183" s="11"/>
      <c r="Q183" s="11"/>
      <c r="R183" s="11"/>
      <c r="S183" s="11"/>
      <c r="T183" s="11"/>
      <c r="U183" s="26"/>
      <c r="V183" s="22"/>
      <c r="W183" s="33"/>
      <c r="X183" s="48"/>
      <c r="Y183" s="50" t="str">
        <f>IF(COUNTA(B183:W183)&lt;=3,"",IF(B183&amp;C183&amp;D183="","",IF(F183&amp;G183="","OK",IF(ISERROR(VLOOKUP(MID(F183,2,2)&amp;LEFT(G183,4),ΚΩΔΙΚΟΙ!A:A,1,FALSE)),"ΣΦΑΛΜΑ: Έλλειψη αντιστοίχισης στηλών 5 και 6","OK"))))</f>
        <v/>
      </c>
      <c r="Z183" s="50" t="str">
        <f t="shared" si="15"/>
        <v/>
      </c>
      <c r="AA183" s="50" t="str">
        <f>IF(COUNTA(B183:W183)&lt;=3,"",IF(B183&amp;C183&amp;D183="","",IF(I183&amp;J183="","OK",IF(ISERROR(VLOOKUP(MID(I183,2,2)&amp;LEFT(J183,4),ΚΩΔΙΚΟΙ!A:A,1,FALSE)),"ΣΦΑΛΜΑ: Έλλειψη αντιστοίχισης στηλών 8 και 9","OK"))))</f>
        <v/>
      </c>
      <c r="AB183" s="50" t="str">
        <f t="shared" si="16"/>
        <v/>
      </c>
      <c r="AC183" s="50" t="str">
        <f t="shared" si="17"/>
        <v/>
      </c>
      <c r="AD183" s="50" t="str">
        <f t="shared" si="18"/>
        <v/>
      </c>
      <c r="AE183" s="50" t="str">
        <f t="shared" si="19"/>
        <v/>
      </c>
      <c r="AG183"/>
    </row>
    <row r="184" spans="1:33" ht="62.25" customHeight="1" x14ac:dyDescent="0.25">
      <c r="A184" s="52" t="str">
        <f t="shared" si="20"/>
        <v/>
      </c>
      <c r="B184" s="53"/>
      <c r="C184" s="54"/>
      <c r="D184" s="54"/>
      <c r="E184" s="54"/>
      <c r="F184" s="54"/>
      <c r="G184" s="54"/>
      <c r="H184" s="55"/>
      <c r="I184" s="54"/>
      <c r="J184" s="54"/>
      <c r="K184" s="55"/>
      <c r="L184" s="55"/>
      <c r="M184" s="54"/>
      <c r="N184" s="56"/>
      <c r="O184" s="56"/>
      <c r="P184" s="55"/>
      <c r="Q184" s="55"/>
      <c r="R184" s="55"/>
      <c r="S184" s="55"/>
      <c r="T184" s="55"/>
      <c r="U184" s="56"/>
      <c r="V184" s="57"/>
      <c r="W184" s="58"/>
      <c r="X184" s="48"/>
      <c r="Y184" s="50" t="str">
        <f>IF(COUNTA(B184:W184)&lt;=3,"",IF(B184&amp;C184&amp;D184="","",IF(F184&amp;G184="","OK",IF(ISERROR(VLOOKUP(MID(F184,2,2)&amp;LEFT(G184,4),ΚΩΔΙΚΟΙ!A:A,1,FALSE)),"ΣΦΑΛΜΑ: Έλλειψη αντιστοίχισης στηλών 5 και 6","OK"))))</f>
        <v/>
      </c>
      <c r="Z184" s="50" t="str">
        <f t="shared" si="15"/>
        <v/>
      </c>
      <c r="AA184" s="50" t="str">
        <f>IF(COUNTA(B184:W184)&lt;=3,"",IF(B184&amp;C184&amp;D184="","",IF(I184&amp;J184="","OK",IF(ISERROR(VLOOKUP(MID(I184,2,2)&amp;LEFT(J184,4),ΚΩΔΙΚΟΙ!A:A,1,FALSE)),"ΣΦΑΛΜΑ: Έλλειψη αντιστοίχισης στηλών 8 και 9","OK"))))</f>
        <v/>
      </c>
      <c r="AB184" s="50" t="str">
        <f t="shared" si="16"/>
        <v/>
      </c>
      <c r="AC184" s="50" t="str">
        <f t="shared" si="17"/>
        <v/>
      </c>
      <c r="AD184" s="50" t="str">
        <f t="shared" si="18"/>
        <v/>
      </c>
      <c r="AE184" s="50" t="str">
        <f t="shared" si="19"/>
        <v/>
      </c>
    </row>
    <row r="185" spans="1:33" ht="62.25" customHeight="1" x14ac:dyDescent="0.25">
      <c r="A185" s="32" t="str">
        <f t="shared" si="20"/>
        <v/>
      </c>
      <c r="B185" s="3"/>
      <c r="C185" s="12"/>
      <c r="D185" s="12"/>
      <c r="E185" s="12"/>
      <c r="F185" s="23"/>
      <c r="G185" s="23"/>
      <c r="H185" s="11"/>
      <c r="I185" s="23"/>
      <c r="J185" s="12"/>
      <c r="K185" s="11"/>
      <c r="L185" s="11"/>
      <c r="M185" s="12"/>
      <c r="N185" s="26"/>
      <c r="O185" s="26"/>
      <c r="P185" s="11"/>
      <c r="Q185" s="11"/>
      <c r="R185" s="11"/>
      <c r="S185" s="11"/>
      <c r="T185" s="11"/>
      <c r="U185" s="26"/>
      <c r="V185" s="22"/>
      <c r="W185" s="33"/>
      <c r="X185" s="48"/>
      <c r="Y185" s="50" t="str">
        <f>IF(COUNTA(B185:W185)&lt;=3,"",IF(B185&amp;C185&amp;D185="","",IF(F185&amp;G185="","OK",IF(ISERROR(VLOOKUP(MID(F185,2,2)&amp;LEFT(G185,4),ΚΩΔΙΚΟΙ!A:A,1,FALSE)),"ΣΦΑΛΜΑ: Έλλειψη αντιστοίχισης στηλών 5 και 6","OK"))))</f>
        <v/>
      </c>
      <c r="Z185" s="50" t="str">
        <f t="shared" si="15"/>
        <v/>
      </c>
      <c r="AA185" s="50" t="str">
        <f>IF(COUNTA(B185:W185)&lt;=3,"",IF(B185&amp;C185&amp;D185="","",IF(I185&amp;J185="","OK",IF(ISERROR(VLOOKUP(MID(I185,2,2)&amp;LEFT(J185,4),ΚΩΔΙΚΟΙ!A:A,1,FALSE)),"ΣΦΑΛΜΑ: Έλλειψη αντιστοίχισης στηλών 8 και 9","OK"))))</f>
        <v/>
      </c>
      <c r="AB185" s="50" t="str">
        <f t="shared" si="16"/>
        <v/>
      </c>
      <c r="AC185" s="50" t="str">
        <f t="shared" si="17"/>
        <v/>
      </c>
      <c r="AD185" s="50" t="str">
        <f t="shared" si="18"/>
        <v/>
      </c>
      <c r="AE185" s="50" t="str">
        <f t="shared" si="19"/>
        <v/>
      </c>
    </row>
    <row r="186" spans="1:33" ht="62.25" customHeight="1" x14ac:dyDescent="0.25">
      <c r="A186" s="52" t="str">
        <f t="shared" si="20"/>
        <v/>
      </c>
      <c r="B186" s="53"/>
      <c r="C186" s="54"/>
      <c r="D186" s="54"/>
      <c r="E186" s="54"/>
      <c r="F186" s="54"/>
      <c r="G186" s="54"/>
      <c r="H186" s="55"/>
      <c r="I186" s="54"/>
      <c r="J186" s="54"/>
      <c r="K186" s="55"/>
      <c r="L186" s="55"/>
      <c r="M186" s="54"/>
      <c r="N186" s="56"/>
      <c r="O186" s="56"/>
      <c r="P186" s="55"/>
      <c r="Q186" s="55"/>
      <c r="R186" s="55"/>
      <c r="S186" s="55"/>
      <c r="T186" s="55"/>
      <c r="U186" s="56"/>
      <c r="V186" s="57"/>
      <c r="W186" s="58"/>
      <c r="X186" s="49"/>
      <c r="Y186" s="50" t="str">
        <f>IF(COUNTA(B186:W186)&lt;=3,"",IF(B186&amp;C186&amp;D186="","",IF(F186&amp;G186="","OK",IF(ISERROR(VLOOKUP(MID(F186,2,2)&amp;LEFT(G186,4),ΚΩΔΙΚΟΙ!A:A,1,FALSE)),"ΣΦΑΛΜΑ: Έλλειψη αντιστοίχισης στηλών 5 και 6","OK"))))</f>
        <v/>
      </c>
      <c r="Z186" s="50" t="str">
        <f t="shared" si="15"/>
        <v/>
      </c>
      <c r="AA186" s="50" t="str">
        <f>IF(COUNTA(B186:W186)&lt;=3,"",IF(B186&amp;C186&amp;D186="","",IF(I186&amp;J186="","OK",IF(ISERROR(VLOOKUP(MID(I186,2,2)&amp;LEFT(J186,4),ΚΩΔΙΚΟΙ!A:A,1,FALSE)),"ΣΦΑΛΜΑ: Έλλειψη αντιστοίχισης στηλών 8 και 9","OK"))))</f>
        <v/>
      </c>
      <c r="AB186" s="50" t="str">
        <f t="shared" si="16"/>
        <v/>
      </c>
      <c r="AC186" s="50" t="str">
        <f t="shared" si="17"/>
        <v/>
      </c>
      <c r="AD186" s="50" t="str">
        <f t="shared" si="18"/>
        <v/>
      </c>
      <c r="AE186" s="50" t="str">
        <f t="shared" si="19"/>
        <v/>
      </c>
    </row>
    <row r="187" spans="1:33" ht="62.25" customHeight="1" x14ac:dyDescent="0.25">
      <c r="A187" s="32" t="str">
        <f t="shared" si="20"/>
        <v/>
      </c>
      <c r="B187" s="3"/>
      <c r="C187" s="12"/>
      <c r="D187" s="12"/>
      <c r="E187" s="12"/>
      <c r="F187" s="23"/>
      <c r="G187" s="23"/>
      <c r="H187" s="11"/>
      <c r="I187" s="23"/>
      <c r="J187" s="12"/>
      <c r="K187" s="11"/>
      <c r="L187" s="11"/>
      <c r="M187" s="12"/>
      <c r="N187" s="26"/>
      <c r="O187" s="26"/>
      <c r="P187" s="11"/>
      <c r="Q187" s="11"/>
      <c r="R187" s="11"/>
      <c r="S187" s="11"/>
      <c r="T187" s="11"/>
      <c r="U187" s="26"/>
      <c r="V187" s="22"/>
      <c r="W187" s="33"/>
      <c r="X187" s="48"/>
      <c r="Y187" s="50" t="str">
        <f>IF(COUNTA(B187:W187)&lt;=3,"",IF(B187&amp;C187&amp;D187="","",IF(F187&amp;G187="","OK",IF(ISERROR(VLOOKUP(MID(F187,2,2)&amp;LEFT(G187,4),ΚΩΔΙΚΟΙ!A:A,1,FALSE)),"ΣΦΑΛΜΑ: Έλλειψη αντιστοίχισης στηλών 5 και 6","OK"))))</f>
        <v/>
      </c>
      <c r="Z187" s="50" t="str">
        <f t="shared" si="15"/>
        <v/>
      </c>
      <c r="AA187" s="50" t="str">
        <f>IF(COUNTA(B187:W187)&lt;=3,"",IF(B187&amp;C187&amp;D187="","",IF(I187&amp;J187="","OK",IF(ISERROR(VLOOKUP(MID(I187,2,2)&amp;LEFT(J187,4),ΚΩΔΙΚΟΙ!A:A,1,FALSE)),"ΣΦΑΛΜΑ: Έλλειψη αντιστοίχισης στηλών 8 και 9","OK"))))</f>
        <v/>
      </c>
      <c r="AB187" s="50" t="str">
        <f t="shared" si="16"/>
        <v/>
      </c>
      <c r="AC187" s="50" t="str">
        <f t="shared" si="17"/>
        <v/>
      </c>
      <c r="AD187" s="50" t="str">
        <f t="shared" si="18"/>
        <v/>
      </c>
      <c r="AE187" s="50" t="str">
        <f t="shared" si="19"/>
        <v/>
      </c>
    </row>
    <row r="188" spans="1:33" s="20" customFormat="1" ht="62.25" customHeight="1" x14ac:dyDescent="0.25">
      <c r="A188" s="52" t="str">
        <f t="shared" si="20"/>
        <v/>
      </c>
      <c r="B188" s="53"/>
      <c r="C188" s="54"/>
      <c r="D188" s="54"/>
      <c r="E188" s="54"/>
      <c r="F188" s="54"/>
      <c r="G188" s="54"/>
      <c r="H188" s="55"/>
      <c r="I188" s="54"/>
      <c r="J188" s="54"/>
      <c r="K188" s="55"/>
      <c r="L188" s="55"/>
      <c r="M188" s="54"/>
      <c r="N188" s="56"/>
      <c r="O188" s="56"/>
      <c r="P188" s="55"/>
      <c r="Q188" s="55"/>
      <c r="R188" s="55"/>
      <c r="S188" s="55"/>
      <c r="T188" s="55"/>
      <c r="U188" s="56"/>
      <c r="V188" s="57"/>
      <c r="W188" s="58"/>
      <c r="X188" s="48"/>
      <c r="Y188" s="50" t="str">
        <f>IF(COUNTA(B188:W188)&lt;=3,"",IF(B188&amp;C188&amp;D188="","",IF(F188&amp;G188="","OK",IF(ISERROR(VLOOKUP(MID(F188,2,2)&amp;LEFT(G188,4),ΚΩΔΙΚΟΙ!A:A,1,FALSE)),"ΣΦΑΛΜΑ: Έλλειψη αντιστοίχισης στηλών 5 και 6","OK"))))</f>
        <v/>
      </c>
      <c r="Z188" s="50" t="str">
        <f t="shared" si="15"/>
        <v/>
      </c>
      <c r="AA188" s="50" t="str">
        <f>IF(COUNTA(B188:W188)&lt;=3,"",IF(B188&amp;C188&amp;D188="","",IF(I188&amp;J188="","OK",IF(ISERROR(VLOOKUP(MID(I188,2,2)&amp;LEFT(J188,4),ΚΩΔΙΚΟΙ!A:A,1,FALSE)),"ΣΦΑΛΜΑ: Έλλειψη αντιστοίχισης στηλών 8 και 9","OK"))))</f>
        <v/>
      </c>
      <c r="AB188" s="50" t="str">
        <f t="shared" si="16"/>
        <v/>
      </c>
      <c r="AC188" s="50" t="str">
        <f t="shared" si="17"/>
        <v/>
      </c>
      <c r="AD188" s="50" t="str">
        <f t="shared" si="18"/>
        <v/>
      </c>
      <c r="AE188" s="50" t="str">
        <f t="shared" si="19"/>
        <v/>
      </c>
      <c r="AG188"/>
    </row>
    <row r="189" spans="1:33" s="20" customFormat="1" ht="62.25" customHeight="1" x14ac:dyDescent="0.25">
      <c r="A189" s="32" t="str">
        <f t="shared" si="20"/>
        <v/>
      </c>
      <c r="B189" s="3"/>
      <c r="C189" s="12"/>
      <c r="D189" s="12"/>
      <c r="E189" s="12"/>
      <c r="F189" s="23"/>
      <c r="G189" s="23"/>
      <c r="H189" s="11"/>
      <c r="I189" s="23"/>
      <c r="J189" s="23"/>
      <c r="K189" s="11"/>
      <c r="L189" s="11"/>
      <c r="M189" s="12"/>
      <c r="N189" s="26"/>
      <c r="O189" s="26"/>
      <c r="P189" s="11"/>
      <c r="Q189" s="11"/>
      <c r="R189" s="11"/>
      <c r="S189" s="11"/>
      <c r="T189" s="11"/>
      <c r="U189" s="26"/>
      <c r="V189" s="22"/>
      <c r="W189" s="33"/>
      <c r="X189" s="48"/>
      <c r="Y189" s="50" t="str">
        <f>IF(COUNTA(B189:W189)&lt;=3,"",IF(B189&amp;C189&amp;D189="","",IF(F189&amp;G189="","OK",IF(ISERROR(VLOOKUP(MID(F189,2,2)&amp;LEFT(G189,4),ΚΩΔΙΚΟΙ!A:A,1,FALSE)),"ΣΦΑΛΜΑ: Έλλειψη αντιστοίχισης στηλών 5 και 6","OK"))))</f>
        <v/>
      </c>
      <c r="Z189" s="50" t="str">
        <f t="shared" si="15"/>
        <v/>
      </c>
      <c r="AA189" s="50" t="str">
        <f>IF(COUNTA(B189:W189)&lt;=3,"",IF(B189&amp;C189&amp;D189="","",IF(I189&amp;J189="","OK",IF(ISERROR(VLOOKUP(MID(I189,2,2)&amp;LEFT(J189,4),ΚΩΔΙΚΟΙ!A:A,1,FALSE)),"ΣΦΑΛΜΑ: Έλλειψη αντιστοίχισης στηλών 8 και 9","OK"))))</f>
        <v/>
      </c>
      <c r="AB189" s="50" t="str">
        <f t="shared" si="16"/>
        <v/>
      </c>
      <c r="AC189" s="50" t="str">
        <f t="shared" si="17"/>
        <v/>
      </c>
      <c r="AD189" s="50" t="str">
        <f t="shared" si="18"/>
        <v/>
      </c>
      <c r="AE189" s="50" t="str">
        <f t="shared" si="19"/>
        <v/>
      </c>
      <c r="AG189"/>
    </row>
    <row r="190" spans="1:33" ht="62.25" customHeight="1" x14ac:dyDescent="0.25">
      <c r="A190" s="52" t="str">
        <f t="shared" si="20"/>
        <v/>
      </c>
      <c r="B190" s="53"/>
      <c r="C190" s="54"/>
      <c r="D190" s="54"/>
      <c r="E190" s="54"/>
      <c r="F190" s="54"/>
      <c r="G190" s="54"/>
      <c r="H190" s="55"/>
      <c r="I190" s="54"/>
      <c r="J190" s="54"/>
      <c r="K190" s="55"/>
      <c r="L190" s="55"/>
      <c r="M190" s="54"/>
      <c r="N190" s="56"/>
      <c r="O190" s="56"/>
      <c r="P190" s="55"/>
      <c r="Q190" s="55"/>
      <c r="R190" s="55"/>
      <c r="S190" s="55"/>
      <c r="T190" s="55"/>
      <c r="U190" s="56"/>
      <c r="V190" s="57"/>
      <c r="W190" s="58"/>
      <c r="X190" s="48"/>
      <c r="Y190" s="50" t="str">
        <f>IF(COUNTA(B190:W190)&lt;=3,"",IF(B190&amp;C190&amp;D190="","",IF(F190&amp;G190="","OK",IF(ISERROR(VLOOKUP(MID(F190,2,2)&amp;LEFT(G190,4),ΚΩΔΙΚΟΙ!A:A,1,FALSE)),"ΣΦΑΛΜΑ: Έλλειψη αντιστοίχισης στηλών 5 και 6","OK"))))</f>
        <v/>
      </c>
      <c r="Z190" s="50" t="str">
        <f t="shared" si="15"/>
        <v/>
      </c>
      <c r="AA190" s="50" t="str">
        <f>IF(COUNTA(B190:W190)&lt;=3,"",IF(B190&amp;C190&amp;D190="","",IF(I190&amp;J190="","OK",IF(ISERROR(VLOOKUP(MID(I190,2,2)&amp;LEFT(J190,4),ΚΩΔΙΚΟΙ!A:A,1,FALSE)),"ΣΦΑΛΜΑ: Έλλειψη αντιστοίχισης στηλών 8 και 9","OK"))))</f>
        <v/>
      </c>
      <c r="AB190" s="50" t="str">
        <f t="shared" si="16"/>
        <v/>
      </c>
      <c r="AC190" s="50" t="str">
        <f t="shared" si="17"/>
        <v/>
      </c>
      <c r="AD190" s="50" t="str">
        <f t="shared" si="18"/>
        <v/>
      </c>
      <c r="AE190" s="50" t="str">
        <f t="shared" si="19"/>
        <v/>
      </c>
    </row>
    <row r="191" spans="1:33" ht="62.25" customHeight="1" x14ac:dyDescent="0.25">
      <c r="A191" s="32" t="str">
        <f t="shared" si="20"/>
        <v/>
      </c>
      <c r="B191" s="3"/>
      <c r="C191" s="12"/>
      <c r="D191" s="12"/>
      <c r="E191" s="12"/>
      <c r="F191" s="23"/>
      <c r="G191" s="23"/>
      <c r="H191" s="11"/>
      <c r="I191" s="23"/>
      <c r="J191" s="12"/>
      <c r="K191" s="11"/>
      <c r="L191" s="11"/>
      <c r="M191" s="12"/>
      <c r="N191" s="26"/>
      <c r="O191" s="26"/>
      <c r="P191" s="11"/>
      <c r="Q191" s="11"/>
      <c r="R191" s="11"/>
      <c r="S191" s="11"/>
      <c r="T191" s="11"/>
      <c r="U191" s="26"/>
      <c r="V191" s="22"/>
      <c r="W191" s="33"/>
      <c r="X191" s="48"/>
      <c r="Y191" s="50" t="str">
        <f>IF(COUNTA(B191:W191)&lt;=3,"",IF(B191&amp;C191&amp;D191="","",IF(F191&amp;G191="","OK",IF(ISERROR(VLOOKUP(MID(F191,2,2)&amp;LEFT(G191,4),ΚΩΔΙΚΟΙ!A:A,1,FALSE)),"ΣΦΑΛΜΑ: Έλλειψη αντιστοίχισης στηλών 5 και 6","OK"))))</f>
        <v/>
      </c>
      <c r="Z191" s="50" t="str">
        <f t="shared" si="15"/>
        <v/>
      </c>
      <c r="AA191" s="50" t="str">
        <f>IF(COUNTA(B191:W191)&lt;=3,"",IF(B191&amp;C191&amp;D191="","",IF(I191&amp;J191="","OK",IF(ISERROR(VLOOKUP(MID(I191,2,2)&amp;LEFT(J191,4),ΚΩΔΙΚΟΙ!A:A,1,FALSE)),"ΣΦΑΛΜΑ: Έλλειψη αντιστοίχισης στηλών 8 και 9","OK"))))</f>
        <v/>
      </c>
      <c r="AB191" s="50" t="str">
        <f t="shared" si="16"/>
        <v/>
      </c>
      <c r="AC191" s="50" t="str">
        <f t="shared" si="17"/>
        <v/>
      </c>
      <c r="AD191" s="50" t="str">
        <f t="shared" si="18"/>
        <v/>
      </c>
      <c r="AE191" s="50" t="str">
        <f t="shared" si="19"/>
        <v/>
      </c>
    </row>
    <row r="192" spans="1:33" ht="62.25" customHeight="1" x14ac:dyDescent="0.25">
      <c r="A192" s="52" t="str">
        <f t="shared" si="20"/>
        <v/>
      </c>
      <c r="B192" s="53"/>
      <c r="C192" s="54"/>
      <c r="D192" s="54"/>
      <c r="E192" s="54"/>
      <c r="F192" s="54"/>
      <c r="G192" s="54"/>
      <c r="H192" s="55"/>
      <c r="I192" s="54"/>
      <c r="J192" s="54"/>
      <c r="K192" s="55"/>
      <c r="L192" s="55"/>
      <c r="M192" s="54"/>
      <c r="N192" s="56"/>
      <c r="O192" s="56"/>
      <c r="P192" s="55"/>
      <c r="Q192" s="55"/>
      <c r="R192" s="55"/>
      <c r="S192" s="55"/>
      <c r="T192" s="55"/>
      <c r="U192" s="56"/>
      <c r="V192" s="57"/>
      <c r="W192" s="58"/>
      <c r="X192" s="49"/>
      <c r="Y192" s="50" t="str">
        <f>IF(COUNTA(B192:W192)&lt;=3,"",IF(B192&amp;C192&amp;D192="","",IF(F192&amp;G192="","OK",IF(ISERROR(VLOOKUP(MID(F192,2,2)&amp;LEFT(G192,4),ΚΩΔΙΚΟΙ!A:A,1,FALSE)),"ΣΦΑΛΜΑ: Έλλειψη αντιστοίχισης στηλών 5 και 6","OK"))))</f>
        <v/>
      </c>
      <c r="Z192" s="50" t="str">
        <f t="shared" si="15"/>
        <v/>
      </c>
      <c r="AA192" s="50" t="str">
        <f>IF(COUNTA(B192:W192)&lt;=3,"",IF(B192&amp;C192&amp;D192="","",IF(I192&amp;J192="","OK",IF(ISERROR(VLOOKUP(MID(I192,2,2)&amp;LEFT(J192,4),ΚΩΔΙΚΟΙ!A:A,1,FALSE)),"ΣΦΑΛΜΑ: Έλλειψη αντιστοίχισης στηλών 8 και 9","OK"))))</f>
        <v/>
      </c>
      <c r="AB192" s="50" t="str">
        <f t="shared" si="16"/>
        <v/>
      </c>
      <c r="AC192" s="50" t="str">
        <f t="shared" si="17"/>
        <v/>
      </c>
      <c r="AD192" s="50" t="str">
        <f t="shared" si="18"/>
        <v/>
      </c>
      <c r="AE192" s="50" t="str">
        <f t="shared" si="19"/>
        <v/>
      </c>
    </row>
    <row r="193" spans="1:33" ht="62.25" customHeight="1" x14ac:dyDescent="0.25">
      <c r="A193" s="32" t="str">
        <f t="shared" si="20"/>
        <v/>
      </c>
      <c r="B193" s="3"/>
      <c r="C193" s="12"/>
      <c r="D193" s="12"/>
      <c r="E193" s="12"/>
      <c r="F193" s="23"/>
      <c r="G193" s="23"/>
      <c r="H193" s="11"/>
      <c r="I193" s="23"/>
      <c r="J193" s="12"/>
      <c r="K193" s="11"/>
      <c r="L193" s="11"/>
      <c r="M193" s="12"/>
      <c r="N193" s="26"/>
      <c r="O193" s="26"/>
      <c r="P193" s="11"/>
      <c r="Q193" s="11"/>
      <c r="R193" s="11"/>
      <c r="S193" s="11"/>
      <c r="T193" s="11"/>
      <c r="U193" s="26"/>
      <c r="V193" s="22"/>
      <c r="W193" s="33"/>
      <c r="X193" s="48"/>
      <c r="Y193" s="50" t="str">
        <f>IF(COUNTA(B193:W193)&lt;=3,"",IF(B193&amp;C193&amp;D193="","",IF(F193&amp;G193="","OK",IF(ISERROR(VLOOKUP(MID(F193,2,2)&amp;LEFT(G193,4),ΚΩΔΙΚΟΙ!A:A,1,FALSE)),"ΣΦΑΛΜΑ: Έλλειψη αντιστοίχισης στηλών 5 και 6","OK"))))</f>
        <v/>
      </c>
      <c r="Z193" s="50" t="str">
        <f t="shared" si="15"/>
        <v/>
      </c>
      <c r="AA193" s="50" t="str">
        <f>IF(COUNTA(B193:W193)&lt;=3,"",IF(B193&amp;C193&amp;D193="","",IF(I193&amp;J193="","OK",IF(ISERROR(VLOOKUP(MID(I193,2,2)&amp;LEFT(J193,4),ΚΩΔΙΚΟΙ!A:A,1,FALSE)),"ΣΦΑΛΜΑ: Έλλειψη αντιστοίχισης στηλών 8 και 9","OK"))))</f>
        <v/>
      </c>
      <c r="AB193" s="50" t="str">
        <f t="shared" si="16"/>
        <v/>
      </c>
      <c r="AC193" s="50" t="str">
        <f t="shared" si="17"/>
        <v/>
      </c>
      <c r="AD193" s="50" t="str">
        <f t="shared" si="18"/>
        <v/>
      </c>
      <c r="AE193" s="50" t="str">
        <f t="shared" si="19"/>
        <v/>
      </c>
    </row>
    <row r="194" spans="1:33" s="20" customFormat="1" ht="62.25" customHeight="1" x14ac:dyDescent="0.25">
      <c r="A194" s="52" t="str">
        <f t="shared" si="20"/>
        <v/>
      </c>
      <c r="B194" s="53"/>
      <c r="C194" s="54"/>
      <c r="D194" s="54"/>
      <c r="E194" s="54"/>
      <c r="F194" s="54"/>
      <c r="G194" s="54"/>
      <c r="H194" s="55"/>
      <c r="I194" s="54"/>
      <c r="J194" s="54"/>
      <c r="K194" s="55"/>
      <c r="L194" s="55"/>
      <c r="M194" s="54"/>
      <c r="N194" s="56"/>
      <c r="O194" s="56"/>
      <c r="P194" s="55"/>
      <c r="Q194" s="55"/>
      <c r="R194" s="55"/>
      <c r="S194" s="55"/>
      <c r="T194" s="55"/>
      <c r="U194" s="56"/>
      <c r="V194" s="57"/>
      <c r="W194" s="58"/>
      <c r="X194" s="48"/>
      <c r="Y194" s="50" t="str">
        <f>IF(COUNTA(B194:W194)&lt;=3,"",IF(B194&amp;C194&amp;D194="","",IF(F194&amp;G194="","OK",IF(ISERROR(VLOOKUP(MID(F194,2,2)&amp;LEFT(G194,4),ΚΩΔΙΚΟΙ!A:A,1,FALSE)),"ΣΦΑΛΜΑ: Έλλειψη αντιστοίχισης στηλών 5 και 6","OK"))))</f>
        <v/>
      </c>
      <c r="Z194" s="50" t="str">
        <f t="shared" si="15"/>
        <v/>
      </c>
      <c r="AA194" s="50" t="str">
        <f>IF(COUNTA(B194:W194)&lt;=3,"",IF(B194&amp;C194&amp;D194="","",IF(I194&amp;J194="","OK",IF(ISERROR(VLOOKUP(MID(I194,2,2)&amp;LEFT(J194,4),ΚΩΔΙΚΟΙ!A:A,1,FALSE)),"ΣΦΑΛΜΑ: Έλλειψη αντιστοίχισης στηλών 8 και 9","OK"))))</f>
        <v/>
      </c>
      <c r="AB194" s="50" t="str">
        <f t="shared" si="16"/>
        <v/>
      </c>
      <c r="AC194" s="50" t="str">
        <f t="shared" si="17"/>
        <v/>
      </c>
      <c r="AD194" s="50" t="str">
        <f t="shared" si="18"/>
        <v/>
      </c>
      <c r="AE194" s="50" t="str">
        <f t="shared" si="19"/>
        <v/>
      </c>
      <c r="AG194"/>
    </row>
    <row r="195" spans="1:33" s="20" customFormat="1" ht="62.25" customHeight="1" x14ac:dyDescent="0.25">
      <c r="A195" s="32" t="str">
        <f t="shared" si="20"/>
        <v/>
      </c>
      <c r="B195" s="3"/>
      <c r="C195" s="12"/>
      <c r="D195" s="12"/>
      <c r="E195" s="12"/>
      <c r="F195" s="23"/>
      <c r="G195" s="23"/>
      <c r="H195" s="11"/>
      <c r="I195" s="23"/>
      <c r="J195" s="23"/>
      <c r="K195" s="11"/>
      <c r="L195" s="11"/>
      <c r="M195" s="12"/>
      <c r="N195" s="26"/>
      <c r="O195" s="26"/>
      <c r="P195" s="11"/>
      <c r="Q195" s="11"/>
      <c r="R195" s="11"/>
      <c r="S195" s="11"/>
      <c r="T195" s="11"/>
      <c r="U195" s="26"/>
      <c r="V195" s="22"/>
      <c r="W195" s="33"/>
      <c r="X195" s="48"/>
      <c r="Y195" s="50" t="str">
        <f>IF(COUNTA(B195:W195)&lt;=3,"",IF(B195&amp;C195&amp;D195="","",IF(F195&amp;G195="","OK",IF(ISERROR(VLOOKUP(MID(F195,2,2)&amp;LEFT(G195,4),ΚΩΔΙΚΟΙ!A:A,1,FALSE)),"ΣΦΑΛΜΑ: Έλλειψη αντιστοίχισης στηλών 5 και 6","OK"))))</f>
        <v/>
      </c>
      <c r="Z195" s="50" t="str">
        <f t="shared" ref="Z195:Z251" si="21">IF(COUNTA(B195:W195)&lt;=3,"",IF(B195&amp;C195&amp;D195="","",IF(F195&amp;G195&amp;H195="","OK",IF(AND(F195&lt;&gt;"",G195&lt;&gt;"",H195&gt;0),"OK",IF(AND(F195&amp;G195&lt;&gt;"",H195=0),"ΣΦΑΛΜΑ: Εκκρεμεί η συμπλήρωση του ποσού χρηματοδότησης",IF(AND(F195&amp;G195="",H195&gt;0),"ΣΦΑΛΜΑ: Έχει συμπληρωθεί ποσό χρηματοδότησης χωρίς συμπλήρωση των στηλών 5 ή / και 6"))))))</f>
        <v/>
      </c>
      <c r="AA195" s="50" t="str">
        <f>IF(COUNTA(B195:W195)&lt;=3,"",IF(B195&amp;C195&amp;D195="","",IF(I195&amp;J195="","OK",IF(ISERROR(VLOOKUP(MID(I195,2,2)&amp;LEFT(J195,4),ΚΩΔΙΚΟΙ!A:A,1,FALSE)),"ΣΦΑΛΜΑ: Έλλειψη αντιστοίχισης στηλών 8 και 9","OK"))))</f>
        <v/>
      </c>
      <c r="AB195" s="50" t="str">
        <f t="shared" ref="AB195:AB251" si="22">IF(COUNTA(B195:W195)&lt;=3,"",IF(B195&amp;C195&amp;D195="","",IF(I195&amp;J195&amp;K195="","OK",IF(AND(I195&lt;&gt;"",J195&lt;&gt;"",K195&gt;0),"OK",IF(AND(I195&amp;J195&lt;&gt;"",K195=0),"ΣΦΑΛΜΑ: Εκκρεμεί η συμπλήρωση του ποσού χρηματοδότησης",IF(AND(I195&amp;J195="",K195&gt;0),"ΣΦΑΛΜΑ: Έχει συμπληρωθεί ποσό χρηματοδότησης χωρίς συμπλήρωση των στηλών 5 ή / και 6"))))))</f>
        <v/>
      </c>
      <c r="AC195" s="50" t="str">
        <f t="shared" ref="AC195:AC251" si="23">IF(COUNTA(B195:W195)&lt;=3,"",IF(B195&amp;C195&amp;D195="","",IF(F195="05. ΕΡΓΟ ΑΥΤΕΠΙΣΤΑΣΙΑΣ","OK",IF(AND(OR(LEFT($M195,2)="04",LEFT($M195,2)="05",LEFT($M195,2)="06"),N195=""),"ΣΦΑΛΜΑ: Εκκρεμεί η συμπλήρωση ημερομηνίας στη στήλη 13","OK"))))</f>
        <v/>
      </c>
      <c r="AD195" s="50" t="str">
        <f t="shared" ref="AD195:AD251" si="24">IF(COUNTA(B195:W195)&lt;=3,"",IF(B195&amp;C195&amp;D195="","",IF(F195="05. ΕΡΓΟ ΑΥΤΕΠΙΣΤΑΣΙΑΣ","OK",IF(AND(OR(LEFT($M195,2)="05",LEFT($M195,2)="06"),O195=""),"ΣΦΑΛΜΑ: Εκκρεμεί η συμπλήρωση ημερομηνίας στη στήλη 14","OK"))))</f>
        <v/>
      </c>
      <c r="AE195" s="50" t="str">
        <f t="shared" ref="AE195:AE251" si="25">IF(COUNTA(B195:W195)&lt;=3,"",IF(B195&amp;C195&amp;D195="","",IF(AND(OR(LEFT($M195,2)="05",LEFT($M195,2)="06"),P195="")," ΣΦΑΛΜΑ: Εκκρεμεί η συμπλήρωση ημερομηνίας στη στήλη 15","OK")))</f>
        <v/>
      </c>
      <c r="AG195"/>
    </row>
    <row r="196" spans="1:33" ht="62.25" customHeight="1" x14ac:dyDescent="0.25">
      <c r="A196" s="52" t="str">
        <f t="shared" ref="A196:A250" si="26">+IF(C196="","",A195+1)</f>
        <v/>
      </c>
      <c r="B196" s="53"/>
      <c r="C196" s="54"/>
      <c r="D196" s="54"/>
      <c r="E196" s="54"/>
      <c r="F196" s="54"/>
      <c r="G196" s="54"/>
      <c r="H196" s="55"/>
      <c r="I196" s="54"/>
      <c r="J196" s="54"/>
      <c r="K196" s="55"/>
      <c r="L196" s="55"/>
      <c r="M196" s="54"/>
      <c r="N196" s="56"/>
      <c r="O196" s="56"/>
      <c r="P196" s="55"/>
      <c r="Q196" s="55"/>
      <c r="R196" s="55"/>
      <c r="S196" s="55"/>
      <c r="T196" s="55"/>
      <c r="U196" s="56"/>
      <c r="V196" s="57"/>
      <c r="W196" s="58"/>
      <c r="X196" s="48"/>
      <c r="Y196" s="50" t="str">
        <f>IF(COUNTA(B196:W196)&lt;=3,"",IF(B196&amp;C196&amp;D196="","",IF(F196&amp;G196="","OK",IF(ISERROR(VLOOKUP(MID(F196,2,2)&amp;LEFT(G196,4),ΚΩΔΙΚΟΙ!A:A,1,FALSE)),"ΣΦΑΛΜΑ: Έλλειψη αντιστοίχισης στηλών 5 και 6","OK"))))</f>
        <v/>
      </c>
      <c r="Z196" s="50" t="str">
        <f t="shared" si="21"/>
        <v/>
      </c>
      <c r="AA196" s="50" t="str">
        <f>IF(COUNTA(B196:W196)&lt;=3,"",IF(B196&amp;C196&amp;D196="","",IF(I196&amp;J196="","OK",IF(ISERROR(VLOOKUP(MID(I196,2,2)&amp;LEFT(J196,4),ΚΩΔΙΚΟΙ!A:A,1,FALSE)),"ΣΦΑΛΜΑ: Έλλειψη αντιστοίχισης στηλών 8 και 9","OK"))))</f>
        <v/>
      </c>
      <c r="AB196" s="50" t="str">
        <f t="shared" si="22"/>
        <v/>
      </c>
      <c r="AC196" s="50" t="str">
        <f t="shared" si="23"/>
        <v/>
      </c>
      <c r="AD196" s="50" t="str">
        <f t="shared" si="24"/>
        <v/>
      </c>
      <c r="AE196" s="50" t="str">
        <f t="shared" si="25"/>
        <v/>
      </c>
    </row>
    <row r="197" spans="1:33" ht="62.25" customHeight="1" x14ac:dyDescent="0.25">
      <c r="A197" s="32" t="str">
        <f t="shared" si="26"/>
        <v/>
      </c>
      <c r="B197" s="3"/>
      <c r="C197" s="12"/>
      <c r="D197" s="12"/>
      <c r="E197" s="12"/>
      <c r="F197" s="23"/>
      <c r="G197" s="23"/>
      <c r="H197" s="11"/>
      <c r="I197" s="23"/>
      <c r="J197" s="12"/>
      <c r="K197" s="11"/>
      <c r="L197" s="11"/>
      <c r="M197" s="12"/>
      <c r="N197" s="26"/>
      <c r="O197" s="26"/>
      <c r="P197" s="11"/>
      <c r="Q197" s="11"/>
      <c r="R197" s="11"/>
      <c r="S197" s="11"/>
      <c r="T197" s="11"/>
      <c r="U197" s="26"/>
      <c r="V197" s="22"/>
      <c r="W197" s="33"/>
      <c r="X197" s="48"/>
      <c r="Y197" s="50" t="str">
        <f>IF(COUNTA(B197:W197)&lt;=3,"",IF(B197&amp;C197&amp;D197="","",IF(F197&amp;G197="","OK",IF(ISERROR(VLOOKUP(MID(F197,2,2)&amp;LEFT(G197,4),ΚΩΔΙΚΟΙ!A:A,1,FALSE)),"ΣΦΑΛΜΑ: Έλλειψη αντιστοίχισης στηλών 5 και 6","OK"))))</f>
        <v/>
      </c>
      <c r="Z197" s="50" t="str">
        <f t="shared" si="21"/>
        <v/>
      </c>
      <c r="AA197" s="50" t="str">
        <f>IF(COUNTA(B197:W197)&lt;=3,"",IF(B197&amp;C197&amp;D197="","",IF(I197&amp;J197="","OK",IF(ISERROR(VLOOKUP(MID(I197,2,2)&amp;LEFT(J197,4),ΚΩΔΙΚΟΙ!A:A,1,FALSE)),"ΣΦΑΛΜΑ: Έλλειψη αντιστοίχισης στηλών 8 και 9","OK"))))</f>
        <v/>
      </c>
      <c r="AB197" s="50" t="str">
        <f t="shared" si="22"/>
        <v/>
      </c>
      <c r="AC197" s="50" t="str">
        <f t="shared" si="23"/>
        <v/>
      </c>
      <c r="AD197" s="50" t="str">
        <f t="shared" si="24"/>
        <v/>
      </c>
      <c r="AE197" s="50" t="str">
        <f t="shared" si="25"/>
        <v/>
      </c>
    </row>
    <row r="198" spans="1:33" ht="62.25" customHeight="1" x14ac:dyDescent="0.25">
      <c r="A198" s="52" t="str">
        <f t="shared" si="26"/>
        <v/>
      </c>
      <c r="B198" s="53"/>
      <c r="C198" s="54"/>
      <c r="D198" s="54"/>
      <c r="E198" s="54"/>
      <c r="F198" s="54"/>
      <c r="G198" s="54"/>
      <c r="H198" s="55"/>
      <c r="I198" s="54"/>
      <c r="J198" s="54"/>
      <c r="K198" s="55"/>
      <c r="L198" s="55"/>
      <c r="M198" s="54"/>
      <c r="N198" s="56"/>
      <c r="O198" s="56"/>
      <c r="P198" s="55"/>
      <c r="Q198" s="55"/>
      <c r="R198" s="55"/>
      <c r="S198" s="55"/>
      <c r="T198" s="55"/>
      <c r="U198" s="56"/>
      <c r="V198" s="57"/>
      <c r="W198" s="58"/>
      <c r="X198" s="49"/>
      <c r="Y198" s="50" t="str">
        <f>IF(COUNTA(B198:W198)&lt;=3,"",IF(B198&amp;C198&amp;D198="","",IF(F198&amp;G198="","OK",IF(ISERROR(VLOOKUP(MID(F198,2,2)&amp;LEFT(G198,4),ΚΩΔΙΚΟΙ!A:A,1,FALSE)),"ΣΦΑΛΜΑ: Έλλειψη αντιστοίχισης στηλών 5 και 6","OK"))))</f>
        <v/>
      </c>
      <c r="Z198" s="50" t="str">
        <f t="shared" si="21"/>
        <v/>
      </c>
      <c r="AA198" s="50" t="str">
        <f>IF(COUNTA(B198:W198)&lt;=3,"",IF(B198&amp;C198&amp;D198="","",IF(I198&amp;J198="","OK",IF(ISERROR(VLOOKUP(MID(I198,2,2)&amp;LEFT(J198,4),ΚΩΔΙΚΟΙ!A:A,1,FALSE)),"ΣΦΑΛΜΑ: Έλλειψη αντιστοίχισης στηλών 8 και 9","OK"))))</f>
        <v/>
      </c>
      <c r="AB198" s="50" t="str">
        <f t="shared" si="22"/>
        <v/>
      </c>
      <c r="AC198" s="50" t="str">
        <f t="shared" si="23"/>
        <v/>
      </c>
      <c r="AD198" s="50" t="str">
        <f t="shared" si="24"/>
        <v/>
      </c>
      <c r="AE198" s="50" t="str">
        <f t="shared" si="25"/>
        <v/>
      </c>
    </row>
    <row r="199" spans="1:33" ht="62.25" customHeight="1" x14ac:dyDescent="0.25">
      <c r="A199" s="32" t="str">
        <f t="shared" si="26"/>
        <v/>
      </c>
      <c r="B199" s="3"/>
      <c r="C199" s="12"/>
      <c r="D199" s="12"/>
      <c r="E199" s="12"/>
      <c r="F199" s="23"/>
      <c r="G199" s="23"/>
      <c r="H199" s="11"/>
      <c r="I199" s="23"/>
      <c r="J199" s="12"/>
      <c r="K199" s="11"/>
      <c r="L199" s="11"/>
      <c r="M199" s="12"/>
      <c r="N199" s="26"/>
      <c r="O199" s="26"/>
      <c r="P199" s="11"/>
      <c r="Q199" s="11"/>
      <c r="R199" s="11"/>
      <c r="S199" s="11"/>
      <c r="T199" s="11"/>
      <c r="U199" s="26"/>
      <c r="V199" s="22"/>
      <c r="W199" s="33"/>
      <c r="X199" s="48"/>
      <c r="Y199" s="50" t="str">
        <f>IF(COUNTA(B199:W199)&lt;=3,"",IF(B199&amp;C199&amp;D199="","",IF(F199&amp;G199="","OK",IF(ISERROR(VLOOKUP(MID(F199,2,2)&amp;LEFT(G199,4),ΚΩΔΙΚΟΙ!A:A,1,FALSE)),"ΣΦΑΛΜΑ: Έλλειψη αντιστοίχισης στηλών 5 και 6","OK"))))</f>
        <v/>
      </c>
      <c r="Z199" s="50" t="str">
        <f t="shared" si="21"/>
        <v/>
      </c>
      <c r="AA199" s="50" t="str">
        <f>IF(COUNTA(B199:W199)&lt;=3,"",IF(B199&amp;C199&amp;D199="","",IF(I199&amp;J199="","OK",IF(ISERROR(VLOOKUP(MID(I199,2,2)&amp;LEFT(J199,4),ΚΩΔΙΚΟΙ!A:A,1,FALSE)),"ΣΦΑΛΜΑ: Έλλειψη αντιστοίχισης στηλών 8 και 9","OK"))))</f>
        <v/>
      </c>
      <c r="AB199" s="50" t="str">
        <f t="shared" si="22"/>
        <v/>
      </c>
      <c r="AC199" s="50" t="str">
        <f t="shared" si="23"/>
        <v/>
      </c>
      <c r="AD199" s="50" t="str">
        <f t="shared" si="24"/>
        <v/>
      </c>
      <c r="AE199" s="50" t="str">
        <f t="shared" si="25"/>
        <v/>
      </c>
    </row>
    <row r="200" spans="1:33" s="20" customFormat="1" ht="62.25" customHeight="1" x14ac:dyDescent="0.25">
      <c r="A200" s="52" t="str">
        <f t="shared" si="26"/>
        <v/>
      </c>
      <c r="B200" s="53"/>
      <c r="C200" s="54"/>
      <c r="D200" s="54"/>
      <c r="E200" s="54"/>
      <c r="F200" s="54"/>
      <c r="G200" s="54"/>
      <c r="H200" s="55"/>
      <c r="I200" s="54"/>
      <c r="J200" s="54"/>
      <c r="K200" s="55"/>
      <c r="L200" s="55"/>
      <c r="M200" s="54"/>
      <c r="N200" s="56"/>
      <c r="O200" s="56"/>
      <c r="P200" s="55"/>
      <c r="Q200" s="55"/>
      <c r="R200" s="55"/>
      <c r="S200" s="55"/>
      <c r="T200" s="55"/>
      <c r="U200" s="56"/>
      <c r="V200" s="57"/>
      <c r="W200" s="58"/>
      <c r="X200" s="48"/>
      <c r="Y200" s="50" t="str">
        <f>IF(COUNTA(B200:W200)&lt;=3,"",IF(B200&amp;C200&amp;D200="","",IF(F200&amp;G200="","OK",IF(ISERROR(VLOOKUP(MID(F200,2,2)&amp;LEFT(G200,4),ΚΩΔΙΚΟΙ!A:A,1,FALSE)),"ΣΦΑΛΜΑ: Έλλειψη αντιστοίχισης στηλών 5 και 6","OK"))))</f>
        <v/>
      </c>
      <c r="Z200" s="50" t="str">
        <f t="shared" si="21"/>
        <v/>
      </c>
      <c r="AA200" s="50" t="str">
        <f>IF(COUNTA(B200:W200)&lt;=3,"",IF(B200&amp;C200&amp;D200="","",IF(I200&amp;J200="","OK",IF(ISERROR(VLOOKUP(MID(I200,2,2)&amp;LEFT(J200,4),ΚΩΔΙΚΟΙ!A:A,1,FALSE)),"ΣΦΑΛΜΑ: Έλλειψη αντιστοίχισης στηλών 8 και 9","OK"))))</f>
        <v/>
      </c>
      <c r="AB200" s="50" t="str">
        <f t="shared" si="22"/>
        <v/>
      </c>
      <c r="AC200" s="50" t="str">
        <f t="shared" si="23"/>
        <v/>
      </c>
      <c r="AD200" s="50" t="str">
        <f t="shared" si="24"/>
        <v/>
      </c>
      <c r="AE200" s="50" t="str">
        <f t="shared" si="25"/>
        <v/>
      </c>
      <c r="AG200"/>
    </row>
    <row r="201" spans="1:33" s="20" customFormat="1" ht="62.25" customHeight="1" x14ac:dyDescent="0.25">
      <c r="A201" s="32" t="str">
        <f t="shared" si="26"/>
        <v/>
      </c>
      <c r="B201" s="3"/>
      <c r="C201" s="12"/>
      <c r="D201" s="12"/>
      <c r="E201" s="12"/>
      <c r="F201" s="23"/>
      <c r="G201" s="23"/>
      <c r="H201" s="11"/>
      <c r="I201" s="23"/>
      <c r="J201" s="23"/>
      <c r="K201" s="11"/>
      <c r="L201" s="11"/>
      <c r="M201" s="12"/>
      <c r="N201" s="26"/>
      <c r="O201" s="26"/>
      <c r="P201" s="11"/>
      <c r="Q201" s="11"/>
      <c r="R201" s="11"/>
      <c r="S201" s="11"/>
      <c r="T201" s="11"/>
      <c r="U201" s="26"/>
      <c r="V201" s="22"/>
      <c r="W201" s="33"/>
      <c r="X201" s="48"/>
      <c r="Y201" s="50" t="str">
        <f>IF(COUNTA(B201:W201)&lt;=3,"",IF(B201&amp;C201&amp;D201="","",IF(F201&amp;G201="","OK",IF(ISERROR(VLOOKUP(MID(F201,2,2)&amp;LEFT(G201,4),ΚΩΔΙΚΟΙ!A:A,1,FALSE)),"ΣΦΑΛΜΑ: Έλλειψη αντιστοίχισης στηλών 5 και 6","OK"))))</f>
        <v/>
      </c>
      <c r="Z201" s="50" t="str">
        <f t="shared" si="21"/>
        <v/>
      </c>
      <c r="AA201" s="50" t="str">
        <f>IF(COUNTA(B201:W201)&lt;=3,"",IF(B201&amp;C201&amp;D201="","",IF(I201&amp;J201="","OK",IF(ISERROR(VLOOKUP(MID(I201,2,2)&amp;LEFT(J201,4),ΚΩΔΙΚΟΙ!A:A,1,FALSE)),"ΣΦΑΛΜΑ: Έλλειψη αντιστοίχισης στηλών 8 και 9","OK"))))</f>
        <v/>
      </c>
      <c r="AB201" s="50" t="str">
        <f t="shared" si="22"/>
        <v/>
      </c>
      <c r="AC201" s="50" t="str">
        <f t="shared" si="23"/>
        <v/>
      </c>
      <c r="AD201" s="50" t="str">
        <f t="shared" si="24"/>
        <v/>
      </c>
      <c r="AE201" s="50" t="str">
        <f t="shared" si="25"/>
        <v/>
      </c>
      <c r="AG201"/>
    </row>
    <row r="202" spans="1:33" ht="62.25" customHeight="1" x14ac:dyDescent="0.25">
      <c r="A202" s="52" t="str">
        <f t="shared" si="26"/>
        <v/>
      </c>
      <c r="B202" s="53"/>
      <c r="C202" s="54"/>
      <c r="D202" s="54"/>
      <c r="E202" s="54"/>
      <c r="F202" s="54"/>
      <c r="G202" s="54"/>
      <c r="H202" s="55"/>
      <c r="I202" s="54"/>
      <c r="J202" s="54"/>
      <c r="K202" s="55"/>
      <c r="L202" s="55"/>
      <c r="M202" s="54"/>
      <c r="N202" s="56"/>
      <c r="O202" s="56"/>
      <c r="P202" s="55"/>
      <c r="Q202" s="55"/>
      <c r="R202" s="55"/>
      <c r="S202" s="55"/>
      <c r="T202" s="55"/>
      <c r="U202" s="56"/>
      <c r="V202" s="57"/>
      <c r="W202" s="58"/>
      <c r="X202" s="48"/>
      <c r="Y202" s="50" t="str">
        <f>IF(COUNTA(B202:W202)&lt;=3,"",IF(B202&amp;C202&amp;D202="","",IF(F202&amp;G202="","OK",IF(ISERROR(VLOOKUP(MID(F202,2,2)&amp;LEFT(G202,4),ΚΩΔΙΚΟΙ!A:A,1,FALSE)),"ΣΦΑΛΜΑ: Έλλειψη αντιστοίχισης στηλών 5 και 6","OK"))))</f>
        <v/>
      </c>
      <c r="Z202" s="50" t="str">
        <f t="shared" si="21"/>
        <v/>
      </c>
      <c r="AA202" s="50" t="str">
        <f>IF(COUNTA(B202:W202)&lt;=3,"",IF(B202&amp;C202&amp;D202="","",IF(I202&amp;J202="","OK",IF(ISERROR(VLOOKUP(MID(I202,2,2)&amp;LEFT(J202,4),ΚΩΔΙΚΟΙ!A:A,1,FALSE)),"ΣΦΑΛΜΑ: Έλλειψη αντιστοίχισης στηλών 8 και 9","OK"))))</f>
        <v/>
      </c>
      <c r="AB202" s="50" t="str">
        <f t="shared" si="22"/>
        <v/>
      </c>
      <c r="AC202" s="50" t="str">
        <f t="shared" si="23"/>
        <v/>
      </c>
      <c r="AD202" s="50" t="str">
        <f t="shared" si="24"/>
        <v/>
      </c>
      <c r="AE202" s="50" t="str">
        <f t="shared" si="25"/>
        <v/>
      </c>
    </row>
    <row r="203" spans="1:33" ht="62.25" customHeight="1" x14ac:dyDescent="0.25">
      <c r="A203" s="32" t="str">
        <f t="shared" si="26"/>
        <v/>
      </c>
      <c r="B203" s="3"/>
      <c r="C203" s="12"/>
      <c r="D203" s="12"/>
      <c r="E203" s="12"/>
      <c r="F203" s="23"/>
      <c r="G203" s="23"/>
      <c r="H203" s="11"/>
      <c r="I203" s="23"/>
      <c r="J203" s="12"/>
      <c r="K203" s="11"/>
      <c r="L203" s="11"/>
      <c r="M203" s="12"/>
      <c r="N203" s="26"/>
      <c r="O203" s="26"/>
      <c r="P203" s="11"/>
      <c r="Q203" s="11"/>
      <c r="R203" s="11"/>
      <c r="S203" s="11"/>
      <c r="T203" s="11"/>
      <c r="U203" s="26"/>
      <c r="V203" s="22"/>
      <c r="W203" s="33"/>
      <c r="X203" s="48"/>
      <c r="Y203" s="50" t="str">
        <f>IF(COUNTA(B203:W203)&lt;=3,"",IF(B203&amp;C203&amp;D203="","",IF(F203&amp;G203="","OK",IF(ISERROR(VLOOKUP(MID(F203,2,2)&amp;LEFT(G203,4),ΚΩΔΙΚΟΙ!A:A,1,FALSE)),"ΣΦΑΛΜΑ: Έλλειψη αντιστοίχισης στηλών 5 και 6","OK"))))</f>
        <v/>
      </c>
      <c r="Z203" s="50" t="str">
        <f t="shared" si="21"/>
        <v/>
      </c>
      <c r="AA203" s="50" t="str">
        <f>IF(COUNTA(B203:W203)&lt;=3,"",IF(B203&amp;C203&amp;D203="","",IF(I203&amp;J203="","OK",IF(ISERROR(VLOOKUP(MID(I203,2,2)&amp;LEFT(J203,4),ΚΩΔΙΚΟΙ!A:A,1,FALSE)),"ΣΦΑΛΜΑ: Έλλειψη αντιστοίχισης στηλών 8 και 9","OK"))))</f>
        <v/>
      </c>
      <c r="AB203" s="50" t="str">
        <f t="shared" si="22"/>
        <v/>
      </c>
      <c r="AC203" s="50" t="str">
        <f t="shared" si="23"/>
        <v/>
      </c>
      <c r="AD203" s="50" t="str">
        <f t="shared" si="24"/>
        <v/>
      </c>
      <c r="AE203" s="50" t="str">
        <f t="shared" si="25"/>
        <v/>
      </c>
    </row>
    <row r="204" spans="1:33" ht="62.25" customHeight="1" x14ac:dyDescent="0.25">
      <c r="A204" s="52" t="str">
        <f t="shared" si="26"/>
        <v/>
      </c>
      <c r="B204" s="53"/>
      <c r="C204" s="54"/>
      <c r="D204" s="54"/>
      <c r="E204" s="54"/>
      <c r="F204" s="54"/>
      <c r="G204" s="54"/>
      <c r="H204" s="55"/>
      <c r="I204" s="54"/>
      <c r="J204" s="54"/>
      <c r="K204" s="55"/>
      <c r="L204" s="55"/>
      <c r="M204" s="54"/>
      <c r="N204" s="56"/>
      <c r="O204" s="56"/>
      <c r="P204" s="55"/>
      <c r="Q204" s="55"/>
      <c r="R204" s="55"/>
      <c r="S204" s="55"/>
      <c r="T204" s="55"/>
      <c r="U204" s="56"/>
      <c r="V204" s="57"/>
      <c r="W204" s="58"/>
      <c r="X204" s="49"/>
      <c r="Y204" s="50" t="str">
        <f>IF(COUNTA(B204:W204)&lt;=3,"",IF(B204&amp;C204&amp;D204="","",IF(F204&amp;G204="","OK",IF(ISERROR(VLOOKUP(MID(F204,2,2)&amp;LEFT(G204,4),ΚΩΔΙΚΟΙ!A:A,1,FALSE)),"ΣΦΑΛΜΑ: Έλλειψη αντιστοίχισης στηλών 5 και 6","OK"))))</f>
        <v/>
      </c>
      <c r="Z204" s="50" t="str">
        <f t="shared" si="21"/>
        <v/>
      </c>
      <c r="AA204" s="50" t="str">
        <f>IF(COUNTA(B204:W204)&lt;=3,"",IF(B204&amp;C204&amp;D204="","",IF(I204&amp;J204="","OK",IF(ISERROR(VLOOKUP(MID(I204,2,2)&amp;LEFT(J204,4),ΚΩΔΙΚΟΙ!A:A,1,FALSE)),"ΣΦΑΛΜΑ: Έλλειψη αντιστοίχισης στηλών 8 και 9","OK"))))</f>
        <v/>
      </c>
      <c r="AB204" s="50" t="str">
        <f t="shared" si="22"/>
        <v/>
      </c>
      <c r="AC204" s="50" t="str">
        <f t="shared" si="23"/>
        <v/>
      </c>
      <c r="AD204" s="50" t="str">
        <f t="shared" si="24"/>
        <v/>
      </c>
      <c r="AE204" s="50" t="str">
        <f t="shared" si="25"/>
        <v/>
      </c>
    </row>
    <row r="205" spans="1:33" ht="62.25" customHeight="1" x14ac:dyDescent="0.25">
      <c r="A205" s="32" t="str">
        <f t="shared" si="26"/>
        <v/>
      </c>
      <c r="B205" s="3"/>
      <c r="C205" s="12"/>
      <c r="D205" s="12"/>
      <c r="E205" s="12"/>
      <c r="F205" s="23"/>
      <c r="G205" s="23"/>
      <c r="H205" s="11"/>
      <c r="I205" s="23"/>
      <c r="J205" s="12"/>
      <c r="K205" s="11"/>
      <c r="L205" s="11"/>
      <c r="M205" s="12"/>
      <c r="N205" s="26"/>
      <c r="O205" s="26"/>
      <c r="P205" s="11"/>
      <c r="Q205" s="11"/>
      <c r="R205" s="11"/>
      <c r="S205" s="11"/>
      <c r="T205" s="11"/>
      <c r="U205" s="26"/>
      <c r="V205" s="22"/>
      <c r="W205" s="33"/>
      <c r="X205" s="48"/>
      <c r="Y205" s="50" t="str">
        <f>IF(COUNTA(B205:W205)&lt;=3,"",IF(B205&amp;C205&amp;D205="","",IF(F205&amp;G205="","OK",IF(ISERROR(VLOOKUP(MID(F205,2,2)&amp;LEFT(G205,4),ΚΩΔΙΚΟΙ!A:A,1,FALSE)),"ΣΦΑΛΜΑ: Έλλειψη αντιστοίχισης στηλών 5 και 6","OK"))))</f>
        <v/>
      </c>
      <c r="Z205" s="50" t="str">
        <f t="shared" si="21"/>
        <v/>
      </c>
      <c r="AA205" s="50" t="str">
        <f>IF(COUNTA(B205:W205)&lt;=3,"",IF(B205&amp;C205&amp;D205="","",IF(I205&amp;J205="","OK",IF(ISERROR(VLOOKUP(MID(I205,2,2)&amp;LEFT(J205,4),ΚΩΔΙΚΟΙ!A:A,1,FALSE)),"ΣΦΑΛΜΑ: Έλλειψη αντιστοίχισης στηλών 8 και 9","OK"))))</f>
        <v/>
      </c>
      <c r="AB205" s="50" t="str">
        <f t="shared" si="22"/>
        <v/>
      </c>
      <c r="AC205" s="50" t="str">
        <f t="shared" si="23"/>
        <v/>
      </c>
      <c r="AD205" s="50" t="str">
        <f t="shared" si="24"/>
        <v/>
      </c>
      <c r="AE205" s="50" t="str">
        <f t="shared" si="25"/>
        <v/>
      </c>
    </row>
    <row r="206" spans="1:33" s="20" customFormat="1" ht="62.25" customHeight="1" x14ac:dyDescent="0.25">
      <c r="A206" s="52" t="str">
        <f t="shared" si="26"/>
        <v/>
      </c>
      <c r="B206" s="53"/>
      <c r="C206" s="54"/>
      <c r="D206" s="54"/>
      <c r="E206" s="54"/>
      <c r="F206" s="54"/>
      <c r="G206" s="54"/>
      <c r="H206" s="55"/>
      <c r="I206" s="54"/>
      <c r="J206" s="54"/>
      <c r="K206" s="55"/>
      <c r="L206" s="55"/>
      <c r="M206" s="54"/>
      <c r="N206" s="56"/>
      <c r="O206" s="56"/>
      <c r="P206" s="55"/>
      <c r="Q206" s="55"/>
      <c r="R206" s="55"/>
      <c r="S206" s="55"/>
      <c r="T206" s="55"/>
      <c r="U206" s="56"/>
      <c r="V206" s="57"/>
      <c r="W206" s="58"/>
      <c r="X206" s="48"/>
      <c r="Y206" s="50" t="str">
        <f>IF(COUNTA(B206:W206)&lt;=3,"",IF(B206&amp;C206&amp;D206="","",IF(F206&amp;G206="","OK",IF(ISERROR(VLOOKUP(MID(F206,2,2)&amp;LEFT(G206,4),ΚΩΔΙΚΟΙ!A:A,1,FALSE)),"ΣΦΑΛΜΑ: Έλλειψη αντιστοίχισης στηλών 5 και 6","OK"))))</f>
        <v/>
      </c>
      <c r="Z206" s="50" t="str">
        <f t="shared" si="21"/>
        <v/>
      </c>
      <c r="AA206" s="50" t="str">
        <f>IF(COUNTA(B206:W206)&lt;=3,"",IF(B206&amp;C206&amp;D206="","",IF(I206&amp;J206="","OK",IF(ISERROR(VLOOKUP(MID(I206,2,2)&amp;LEFT(J206,4),ΚΩΔΙΚΟΙ!A:A,1,FALSE)),"ΣΦΑΛΜΑ: Έλλειψη αντιστοίχισης στηλών 8 και 9","OK"))))</f>
        <v/>
      </c>
      <c r="AB206" s="50" t="str">
        <f t="shared" si="22"/>
        <v/>
      </c>
      <c r="AC206" s="50" t="str">
        <f t="shared" si="23"/>
        <v/>
      </c>
      <c r="AD206" s="50" t="str">
        <f t="shared" si="24"/>
        <v/>
      </c>
      <c r="AE206" s="50" t="str">
        <f t="shared" si="25"/>
        <v/>
      </c>
      <c r="AG206"/>
    </row>
    <row r="207" spans="1:33" s="20" customFormat="1" ht="62.25" customHeight="1" x14ac:dyDescent="0.25">
      <c r="A207" s="32" t="str">
        <f t="shared" si="26"/>
        <v/>
      </c>
      <c r="B207" s="3"/>
      <c r="C207" s="12"/>
      <c r="D207" s="12"/>
      <c r="E207" s="12"/>
      <c r="F207" s="23"/>
      <c r="G207" s="23"/>
      <c r="H207" s="11"/>
      <c r="I207" s="23"/>
      <c r="J207" s="23"/>
      <c r="K207" s="11"/>
      <c r="L207" s="11"/>
      <c r="M207" s="12"/>
      <c r="N207" s="26"/>
      <c r="O207" s="26"/>
      <c r="P207" s="11"/>
      <c r="Q207" s="11"/>
      <c r="R207" s="11"/>
      <c r="S207" s="11"/>
      <c r="T207" s="11"/>
      <c r="U207" s="26"/>
      <c r="V207" s="22"/>
      <c r="W207" s="33"/>
      <c r="X207" s="48"/>
      <c r="Y207" s="50" t="str">
        <f>IF(COUNTA(B207:W207)&lt;=3,"",IF(B207&amp;C207&amp;D207="","",IF(F207&amp;G207="","OK",IF(ISERROR(VLOOKUP(MID(F207,2,2)&amp;LEFT(G207,4),ΚΩΔΙΚΟΙ!A:A,1,FALSE)),"ΣΦΑΛΜΑ: Έλλειψη αντιστοίχισης στηλών 5 και 6","OK"))))</f>
        <v/>
      </c>
      <c r="Z207" s="50" t="str">
        <f t="shared" si="21"/>
        <v/>
      </c>
      <c r="AA207" s="50" t="str">
        <f>IF(COUNTA(B207:W207)&lt;=3,"",IF(B207&amp;C207&amp;D207="","",IF(I207&amp;J207="","OK",IF(ISERROR(VLOOKUP(MID(I207,2,2)&amp;LEFT(J207,4),ΚΩΔΙΚΟΙ!A:A,1,FALSE)),"ΣΦΑΛΜΑ: Έλλειψη αντιστοίχισης στηλών 8 και 9","OK"))))</f>
        <v/>
      </c>
      <c r="AB207" s="50" t="str">
        <f t="shared" si="22"/>
        <v/>
      </c>
      <c r="AC207" s="50" t="str">
        <f t="shared" si="23"/>
        <v/>
      </c>
      <c r="AD207" s="50" t="str">
        <f t="shared" si="24"/>
        <v/>
      </c>
      <c r="AE207" s="50" t="str">
        <f t="shared" si="25"/>
        <v/>
      </c>
      <c r="AG207"/>
    </row>
    <row r="208" spans="1:33" ht="62.25" customHeight="1" x14ac:dyDescent="0.25">
      <c r="A208" s="52" t="str">
        <f t="shared" si="26"/>
        <v/>
      </c>
      <c r="B208" s="53"/>
      <c r="C208" s="54"/>
      <c r="D208" s="54"/>
      <c r="E208" s="54"/>
      <c r="F208" s="54"/>
      <c r="G208" s="54"/>
      <c r="H208" s="55"/>
      <c r="I208" s="54"/>
      <c r="J208" s="54"/>
      <c r="K208" s="55"/>
      <c r="L208" s="55"/>
      <c r="M208" s="54"/>
      <c r="N208" s="56"/>
      <c r="O208" s="56"/>
      <c r="P208" s="55"/>
      <c r="Q208" s="55"/>
      <c r="R208" s="55"/>
      <c r="S208" s="55"/>
      <c r="T208" s="55"/>
      <c r="U208" s="56"/>
      <c r="V208" s="57"/>
      <c r="W208" s="58"/>
      <c r="X208" s="48"/>
      <c r="Y208" s="50" t="str">
        <f>IF(COUNTA(B208:W208)&lt;=3,"",IF(B208&amp;C208&amp;D208="","",IF(F208&amp;G208="","OK",IF(ISERROR(VLOOKUP(MID(F208,2,2)&amp;LEFT(G208,4),ΚΩΔΙΚΟΙ!A:A,1,FALSE)),"ΣΦΑΛΜΑ: Έλλειψη αντιστοίχισης στηλών 5 και 6","OK"))))</f>
        <v/>
      </c>
      <c r="Z208" s="50" t="str">
        <f t="shared" si="21"/>
        <v/>
      </c>
      <c r="AA208" s="50" t="str">
        <f>IF(COUNTA(B208:W208)&lt;=3,"",IF(B208&amp;C208&amp;D208="","",IF(I208&amp;J208="","OK",IF(ISERROR(VLOOKUP(MID(I208,2,2)&amp;LEFT(J208,4),ΚΩΔΙΚΟΙ!A:A,1,FALSE)),"ΣΦΑΛΜΑ: Έλλειψη αντιστοίχισης στηλών 8 και 9","OK"))))</f>
        <v/>
      </c>
      <c r="AB208" s="50" t="str">
        <f t="shared" si="22"/>
        <v/>
      </c>
      <c r="AC208" s="50" t="str">
        <f t="shared" si="23"/>
        <v/>
      </c>
      <c r="AD208" s="50" t="str">
        <f t="shared" si="24"/>
        <v/>
      </c>
      <c r="AE208" s="50" t="str">
        <f t="shared" si="25"/>
        <v/>
      </c>
    </row>
    <row r="209" spans="1:33" ht="62.25" customHeight="1" x14ac:dyDescent="0.25">
      <c r="A209" s="32" t="str">
        <f t="shared" si="26"/>
        <v/>
      </c>
      <c r="B209" s="3"/>
      <c r="C209" s="12"/>
      <c r="D209" s="12"/>
      <c r="E209" s="12"/>
      <c r="F209" s="23"/>
      <c r="G209" s="23"/>
      <c r="H209" s="11"/>
      <c r="I209" s="23"/>
      <c r="J209" s="12"/>
      <c r="K209" s="11"/>
      <c r="L209" s="11"/>
      <c r="M209" s="12"/>
      <c r="N209" s="26"/>
      <c r="O209" s="26"/>
      <c r="P209" s="11"/>
      <c r="Q209" s="11"/>
      <c r="R209" s="11"/>
      <c r="S209" s="11"/>
      <c r="T209" s="11"/>
      <c r="U209" s="26"/>
      <c r="V209" s="22"/>
      <c r="W209" s="33"/>
      <c r="X209" s="48"/>
      <c r="Y209" s="50" t="str">
        <f>IF(COUNTA(B209:W209)&lt;=3,"",IF(B209&amp;C209&amp;D209="","",IF(F209&amp;G209="","OK",IF(ISERROR(VLOOKUP(MID(F209,2,2)&amp;LEFT(G209,4),ΚΩΔΙΚΟΙ!A:A,1,FALSE)),"ΣΦΑΛΜΑ: Έλλειψη αντιστοίχισης στηλών 5 και 6","OK"))))</f>
        <v/>
      </c>
      <c r="Z209" s="50" t="str">
        <f t="shared" si="21"/>
        <v/>
      </c>
      <c r="AA209" s="50" t="str">
        <f>IF(COUNTA(B209:W209)&lt;=3,"",IF(B209&amp;C209&amp;D209="","",IF(I209&amp;J209="","OK",IF(ISERROR(VLOOKUP(MID(I209,2,2)&amp;LEFT(J209,4),ΚΩΔΙΚΟΙ!A:A,1,FALSE)),"ΣΦΑΛΜΑ: Έλλειψη αντιστοίχισης στηλών 8 και 9","OK"))))</f>
        <v/>
      </c>
      <c r="AB209" s="50" t="str">
        <f t="shared" si="22"/>
        <v/>
      </c>
      <c r="AC209" s="50" t="str">
        <f t="shared" si="23"/>
        <v/>
      </c>
      <c r="AD209" s="50" t="str">
        <f t="shared" si="24"/>
        <v/>
      </c>
      <c r="AE209" s="50" t="str">
        <f t="shared" si="25"/>
        <v/>
      </c>
    </row>
    <row r="210" spans="1:33" ht="62.25" customHeight="1" x14ac:dyDescent="0.25">
      <c r="A210" s="52" t="str">
        <f t="shared" si="26"/>
        <v/>
      </c>
      <c r="B210" s="53"/>
      <c r="C210" s="54"/>
      <c r="D210" s="54"/>
      <c r="E210" s="54"/>
      <c r="F210" s="54"/>
      <c r="G210" s="54"/>
      <c r="H210" s="55"/>
      <c r="I210" s="54"/>
      <c r="J210" s="54"/>
      <c r="K210" s="55"/>
      <c r="L210" s="55"/>
      <c r="M210" s="54"/>
      <c r="N210" s="56"/>
      <c r="O210" s="56"/>
      <c r="P210" s="55"/>
      <c r="Q210" s="55"/>
      <c r="R210" s="55"/>
      <c r="S210" s="55"/>
      <c r="T210" s="55"/>
      <c r="U210" s="56"/>
      <c r="V210" s="57"/>
      <c r="W210" s="58"/>
      <c r="X210" s="49"/>
      <c r="Y210" s="50" t="str">
        <f>IF(COUNTA(B210:W210)&lt;=3,"",IF(B210&amp;C210&amp;D210="","",IF(F210&amp;G210="","OK",IF(ISERROR(VLOOKUP(MID(F210,2,2)&amp;LEFT(G210,4),ΚΩΔΙΚΟΙ!A:A,1,FALSE)),"ΣΦΑΛΜΑ: Έλλειψη αντιστοίχισης στηλών 5 και 6","OK"))))</f>
        <v/>
      </c>
      <c r="Z210" s="50" t="str">
        <f t="shared" si="21"/>
        <v/>
      </c>
      <c r="AA210" s="50" t="str">
        <f>IF(COUNTA(B210:W210)&lt;=3,"",IF(B210&amp;C210&amp;D210="","",IF(I210&amp;J210="","OK",IF(ISERROR(VLOOKUP(MID(I210,2,2)&amp;LEFT(J210,4),ΚΩΔΙΚΟΙ!A:A,1,FALSE)),"ΣΦΑΛΜΑ: Έλλειψη αντιστοίχισης στηλών 8 και 9","OK"))))</f>
        <v/>
      </c>
      <c r="AB210" s="50" t="str">
        <f t="shared" si="22"/>
        <v/>
      </c>
      <c r="AC210" s="50" t="str">
        <f t="shared" si="23"/>
        <v/>
      </c>
      <c r="AD210" s="50" t="str">
        <f t="shared" si="24"/>
        <v/>
      </c>
      <c r="AE210" s="50" t="str">
        <f t="shared" si="25"/>
        <v/>
      </c>
    </row>
    <row r="211" spans="1:33" ht="62.25" customHeight="1" x14ac:dyDescent="0.25">
      <c r="A211" s="32" t="str">
        <f t="shared" si="26"/>
        <v/>
      </c>
      <c r="B211" s="3"/>
      <c r="C211" s="12"/>
      <c r="D211" s="12"/>
      <c r="E211" s="12"/>
      <c r="F211" s="23"/>
      <c r="G211" s="23"/>
      <c r="H211" s="11"/>
      <c r="I211" s="23"/>
      <c r="J211" s="12"/>
      <c r="K211" s="11"/>
      <c r="L211" s="11"/>
      <c r="M211" s="12"/>
      <c r="N211" s="26"/>
      <c r="O211" s="26"/>
      <c r="P211" s="11"/>
      <c r="Q211" s="11"/>
      <c r="R211" s="11"/>
      <c r="S211" s="11"/>
      <c r="T211" s="11"/>
      <c r="U211" s="26"/>
      <c r="V211" s="22"/>
      <c r="W211" s="33"/>
      <c r="X211" s="48"/>
      <c r="Y211" s="50" t="str">
        <f>IF(COUNTA(B211:W211)&lt;=3,"",IF(B211&amp;C211&amp;D211="","",IF(F211&amp;G211="","OK",IF(ISERROR(VLOOKUP(MID(F211,2,2)&amp;LEFT(G211,4),ΚΩΔΙΚΟΙ!A:A,1,FALSE)),"ΣΦΑΛΜΑ: Έλλειψη αντιστοίχισης στηλών 5 και 6","OK"))))</f>
        <v/>
      </c>
      <c r="Z211" s="50" t="str">
        <f t="shared" si="21"/>
        <v/>
      </c>
      <c r="AA211" s="50" t="str">
        <f>IF(COUNTA(B211:W211)&lt;=3,"",IF(B211&amp;C211&amp;D211="","",IF(I211&amp;J211="","OK",IF(ISERROR(VLOOKUP(MID(I211,2,2)&amp;LEFT(J211,4),ΚΩΔΙΚΟΙ!A:A,1,FALSE)),"ΣΦΑΛΜΑ: Έλλειψη αντιστοίχισης στηλών 8 και 9","OK"))))</f>
        <v/>
      </c>
      <c r="AB211" s="50" t="str">
        <f t="shared" si="22"/>
        <v/>
      </c>
      <c r="AC211" s="50" t="str">
        <f t="shared" si="23"/>
        <v/>
      </c>
      <c r="AD211" s="50" t="str">
        <f t="shared" si="24"/>
        <v/>
      </c>
      <c r="AE211" s="50" t="str">
        <f t="shared" si="25"/>
        <v/>
      </c>
    </row>
    <row r="212" spans="1:33" s="20" customFormat="1" ht="62.25" customHeight="1" x14ac:dyDescent="0.25">
      <c r="A212" s="52" t="str">
        <f t="shared" si="26"/>
        <v/>
      </c>
      <c r="B212" s="53"/>
      <c r="C212" s="54"/>
      <c r="D212" s="54"/>
      <c r="E212" s="54"/>
      <c r="F212" s="54"/>
      <c r="G212" s="54"/>
      <c r="H212" s="55"/>
      <c r="I212" s="54"/>
      <c r="J212" s="54"/>
      <c r="K212" s="55"/>
      <c r="L212" s="55"/>
      <c r="M212" s="54"/>
      <c r="N212" s="56"/>
      <c r="O212" s="56"/>
      <c r="P212" s="55"/>
      <c r="Q212" s="55"/>
      <c r="R212" s="55"/>
      <c r="S212" s="55"/>
      <c r="T212" s="55"/>
      <c r="U212" s="56"/>
      <c r="V212" s="57"/>
      <c r="W212" s="58"/>
      <c r="X212" s="48"/>
      <c r="Y212" s="50" t="str">
        <f>IF(COUNTA(B212:W212)&lt;=3,"",IF(B212&amp;C212&amp;D212="","",IF(F212&amp;G212="","OK",IF(ISERROR(VLOOKUP(MID(F212,2,2)&amp;LEFT(G212,4),ΚΩΔΙΚΟΙ!A:A,1,FALSE)),"ΣΦΑΛΜΑ: Έλλειψη αντιστοίχισης στηλών 5 και 6","OK"))))</f>
        <v/>
      </c>
      <c r="Z212" s="50" t="str">
        <f t="shared" si="21"/>
        <v/>
      </c>
      <c r="AA212" s="50" t="str">
        <f>IF(COUNTA(B212:W212)&lt;=3,"",IF(B212&amp;C212&amp;D212="","",IF(I212&amp;J212="","OK",IF(ISERROR(VLOOKUP(MID(I212,2,2)&amp;LEFT(J212,4),ΚΩΔΙΚΟΙ!A:A,1,FALSE)),"ΣΦΑΛΜΑ: Έλλειψη αντιστοίχισης στηλών 8 και 9","OK"))))</f>
        <v/>
      </c>
      <c r="AB212" s="50" t="str">
        <f t="shared" si="22"/>
        <v/>
      </c>
      <c r="AC212" s="50" t="str">
        <f t="shared" si="23"/>
        <v/>
      </c>
      <c r="AD212" s="50" t="str">
        <f t="shared" si="24"/>
        <v/>
      </c>
      <c r="AE212" s="50" t="str">
        <f t="shared" si="25"/>
        <v/>
      </c>
      <c r="AG212"/>
    </row>
    <row r="213" spans="1:33" s="20" customFormat="1" ht="62.25" customHeight="1" x14ac:dyDescent="0.25">
      <c r="A213" s="32" t="str">
        <f t="shared" si="26"/>
        <v/>
      </c>
      <c r="B213" s="3"/>
      <c r="C213" s="12"/>
      <c r="D213" s="12"/>
      <c r="E213" s="12"/>
      <c r="F213" s="23"/>
      <c r="G213" s="23"/>
      <c r="H213" s="11"/>
      <c r="I213" s="23"/>
      <c r="J213" s="23"/>
      <c r="K213" s="11"/>
      <c r="L213" s="11"/>
      <c r="M213" s="12"/>
      <c r="N213" s="26"/>
      <c r="O213" s="26"/>
      <c r="P213" s="11"/>
      <c r="Q213" s="11"/>
      <c r="R213" s="11"/>
      <c r="S213" s="11"/>
      <c r="T213" s="11"/>
      <c r="U213" s="26"/>
      <c r="V213" s="22"/>
      <c r="W213" s="33"/>
      <c r="X213" s="48"/>
      <c r="Y213" s="50" t="str">
        <f>IF(COUNTA(B213:W213)&lt;=3,"",IF(B213&amp;C213&amp;D213="","",IF(F213&amp;G213="","OK",IF(ISERROR(VLOOKUP(MID(F213,2,2)&amp;LEFT(G213,4),ΚΩΔΙΚΟΙ!A:A,1,FALSE)),"ΣΦΑΛΜΑ: Έλλειψη αντιστοίχισης στηλών 5 και 6","OK"))))</f>
        <v/>
      </c>
      <c r="Z213" s="50" t="str">
        <f t="shared" si="21"/>
        <v/>
      </c>
      <c r="AA213" s="50" t="str">
        <f>IF(COUNTA(B213:W213)&lt;=3,"",IF(B213&amp;C213&amp;D213="","",IF(I213&amp;J213="","OK",IF(ISERROR(VLOOKUP(MID(I213,2,2)&amp;LEFT(J213,4),ΚΩΔΙΚΟΙ!A:A,1,FALSE)),"ΣΦΑΛΜΑ: Έλλειψη αντιστοίχισης στηλών 8 και 9","OK"))))</f>
        <v/>
      </c>
      <c r="AB213" s="50" t="str">
        <f t="shared" si="22"/>
        <v/>
      </c>
      <c r="AC213" s="50" t="str">
        <f t="shared" si="23"/>
        <v/>
      </c>
      <c r="AD213" s="50" t="str">
        <f t="shared" si="24"/>
        <v/>
      </c>
      <c r="AE213" s="50" t="str">
        <f t="shared" si="25"/>
        <v/>
      </c>
      <c r="AG213"/>
    </row>
    <row r="214" spans="1:33" ht="62.25" customHeight="1" x14ac:dyDescent="0.25">
      <c r="A214" s="52" t="str">
        <f t="shared" si="26"/>
        <v/>
      </c>
      <c r="B214" s="53"/>
      <c r="C214" s="54"/>
      <c r="D214" s="54"/>
      <c r="E214" s="54"/>
      <c r="F214" s="54"/>
      <c r="G214" s="54"/>
      <c r="H214" s="55"/>
      <c r="I214" s="54"/>
      <c r="J214" s="54"/>
      <c r="K214" s="55"/>
      <c r="L214" s="55"/>
      <c r="M214" s="54"/>
      <c r="N214" s="56"/>
      <c r="O214" s="56"/>
      <c r="P214" s="55"/>
      <c r="Q214" s="55"/>
      <c r="R214" s="55"/>
      <c r="S214" s="55"/>
      <c r="T214" s="55"/>
      <c r="U214" s="56"/>
      <c r="V214" s="57"/>
      <c r="W214" s="58"/>
      <c r="X214" s="48"/>
      <c r="Y214" s="50" t="str">
        <f>IF(COUNTA(B214:W214)&lt;=3,"",IF(B214&amp;C214&amp;D214="","",IF(F214&amp;G214="","OK",IF(ISERROR(VLOOKUP(MID(F214,2,2)&amp;LEFT(G214,4),ΚΩΔΙΚΟΙ!A:A,1,FALSE)),"ΣΦΑΛΜΑ: Έλλειψη αντιστοίχισης στηλών 5 και 6","OK"))))</f>
        <v/>
      </c>
      <c r="Z214" s="50" t="str">
        <f t="shared" si="21"/>
        <v/>
      </c>
      <c r="AA214" s="50" t="str">
        <f>IF(COUNTA(B214:W214)&lt;=3,"",IF(B214&amp;C214&amp;D214="","",IF(I214&amp;J214="","OK",IF(ISERROR(VLOOKUP(MID(I214,2,2)&amp;LEFT(J214,4),ΚΩΔΙΚΟΙ!A:A,1,FALSE)),"ΣΦΑΛΜΑ: Έλλειψη αντιστοίχισης στηλών 8 και 9","OK"))))</f>
        <v/>
      </c>
      <c r="AB214" s="50" t="str">
        <f t="shared" si="22"/>
        <v/>
      </c>
      <c r="AC214" s="50" t="str">
        <f t="shared" si="23"/>
        <v/>
      </c>
      <c r="AD214" s="50" t="str">
        <f t="shared" si="24"/>
        <v/>
      </c>
      <c r="AE214" s="50" t="str">
        <f t="shared" si="25"/>
        <v/>
      </c>
    </row>
    <row r="215" spans="1:33" ht="62.25" customHeight="1" x14ac:dyDescent="0.25">
      <c r="A215" s="32" t="str">
        <f t="shared" si="26"/>
        <v/>
      </c>
      <c r="B215" s="3"/>
      <c r="C215" s="12"/>
      <c r="D215" s="12"/>
      <c r="E215" s="12"/>
      <c r="F215" s="23"/>
      <c r="G215" s="23"/>
      <c r="H215" s="11"/>
      <c r="I215" s="23"/>
      <c r="J215" s="12"/>
      <c r="K215" s="11"/>
      <c r="L215" s="11"/>
      <c r="M215" s="12"/>
      <c r="N215" s="26"/>
      <c r="O215" s="26"/>
      <c r="P215" s="11"/>
      <c r="Q215" s="11"/>
      <c r="R215" s="11"/>
      <c r="S215" s="11"/>
      <c r="T215" s="11"/>
      <c r="U215" s="26"/>
      <c r="V215" s="22"/>
      <c r="W215" s="33"/>
      <c r="X215" s="48"/>
      <c r="Y215" s="50" t="str">
        <f>IF(COUNTA(B215:W215)&lt;=3,"",IF(B215&amp;C215&amp;D215="","",IF(F215&amp;G215="","OK",IF(ISERROR(VLOOKUP(MID(F215,2,2)&amp;LEFT(G215,4),ΚΩΔΙΚΟΙ!A:A,1,FALSE)),"ΣΦΑΛΜΑ: Έλλειψη αντιστοίχισης στηλών 5 και 6","OK"))))</f>
        <v/>
      </c>
      <c r="Z215" s="50" t="str">
        <f t="shared" si="21"/>
        <v/>
      </c>
      <c r="AA215" s="50" t="str">
        <f>IF(COUNTA(B215:W215)&lt;=3,"",IF(B215&amp;C215&amp;D215="","",IF(I215&amp;J215="","OK",IF(ISERROR(VLOOKUP(MID(I215,2,2)&amp;LEFT(J215,4),ΚΩΔΙΚΟΙ!A:A,1,FALSE)),"ΣΦΑΛΜΑ: Έλλειψη αντιστοίχισης στηλών 8 και 9","OK"))))</f>
        <v/>
      </c>
      <c r="AB215" s="50" t="str">
        <f t="shared" si="22"/>
        <v/>
      </c>
      <c r="AC215" s="50" t="str">
        <f t="shared" si="23"/>
        <v/>
      </c>
      <c r="AD215" s="50" t="str">
        <f t="shared" si="24"/>
        <v/>
      </c>
      <c r="AE215" s="50" t="str">
        <f t="shared" si="25"/>
        <v/>
      </c>
    </row>
    <row r="216" spans="1:33" ht="62.25" customHeight="1" x14ac:dyDescent="0.25">
      <c r="A216" s="52" t="str">
        <f t="shared" si="26"/>
        <v/>
      </c>
      <c r="B216" s="53"/>
      <c r="C216" s="54"/>
      <c r="D216" s="54"/>
      <c r="E216" s="54"/>
      <c r="F216" s="54"/>
      <c r="G216" s="54"/>
      <c r="H216" s="55"/>
      <c r="I216" s="54"/>
      <c r="J216" s="54"/>
      <c r="K216" s="55"/>
      <c r="L216" s="55"/>
      <c r="M216" s="54"/>
      <c r="N216" s="56"/>
      <c r="O216" s="56"/>
      <c r="P216" s="55"/>
      <c r="Q216" s="55"/>
      <c r="R216" s="55"/>
      <c r="S216" s="55"/>
      <c r="T216" s="55"/>
      <c r="U216" s="56"/>
      <c r="V216" s="57"/>
      <c r="W216" s="58"/>
      <c r="X216" s="49"/>
      <c r="Y216" s="50" t="str">
        <f>IF(COUNTA(B216:W216)&lt;=3,"",IF(B216&amp;C216&amp;D216="","",IF(F216&amp;G216="","OK",IF(ISERROR(VLOOKUP(MID(F216,2,2)&amp;LEFT(G216,4),ΚΩΔΙΚΟΙ!A:A,1,FALSE)),"ΣΦΑΛΜΑ: Έλλειψη αντιστοίχισης στηλών 5 και 6","OK"))))</f>
        <v/>
      </c>
      <c r="Z216" s="50" t="str">
        <f t="shared" si="21"/>
        <v/>
      </c>
      <c r="AA216" s="50" t="str">
        <f>IF(COUNTA(B216:W216)&lt;=3,"",IF(B216&amp;C216&amp;D216="","",IF(I216&amp;J216="","OK",IF(ISERROR(VLOOKUP(MID(I216,2,2)&amp;LEFT(J216,4),ΚΩΔΙΚΟΙ!A:A,1,FALSE)),"ΣΦΑΛΜΑ: Έλλειψη αντιστοίχισης στηλών 8 και 9","OK"))))</f>
        <v/>
      </c>
      <c r="AB216" s="50" t="str">
        <f t="shared" si="22"/>
        <v/>
      </c>
      <c r="AC216" s="50" t="str">
        <f t="shared" si="23"/>
        <v/>
      </c>
      <c r="AD216" s="50" t="str">
        <f t="shared" si="24"/>
        <v/>
      </c>
      <c r="AE216" s="50" t="str">
        <f t="shared" si="25"/>
        <v/>
      </c>
    </row>
    <row r="217" spans="1:33" ht="62.25" customHeight="1" x14ac:dyDescent="0.25">
      <c r="A217" s="32" t="str">
        <f t="shared" si="26"/>
        <v/>
      </c>
      <c r="B217" s="3"/>
      <c r="C217" s="12"/>
      <c r="D217" s="12"/>
      <c r="E217" s="12"/>
      <c r="F217" s="23"/>
      <c r="G217" s="23"/>
      <c r="H217" s="11"/>
      <c r="I217" s="23"/>
      <c r="J217" s="12"/>
      <c r="K217" s="11"/>
      <c r="L217" s="11"/>
      <c r="M217" s="12"/>
      <c r="N217" s="26"/>
      <c r="O217" s="26"/>
      <c r="P217" s="11"/>
      <c r="Q217" s="11"/>
      <c r="R217" s="11"/>
      <c r="S217" s="11"/>
      <c r="T217" s="11"/>
      <c r="U217" s="26"/>
      <c r="V217" s="22"/>
      <c r="W217" s="33"/>
      <c r="X217" s="48"/>
      <c r="Y217" s="50" t="str">
        <f>IF(COUNTA(B217:W217)&lt;=3,"",IF(B217&amp;C217&amp;D217="","",IF(F217&amp;G217="","OK",IF(ISERROR(VLOOKUP(MID(F217,2,2)&amp;LEFT(G217,4),ΚΩΔΙΚΟΙ!A:A,1,FALSE)),"ΣΦΑΛΜΑ: Έλλειψη αντιστοίχισης στηλών 5 και 6","OK"))))</f>
        <v/>
      </c>
      <c r="Z217" s="50" t="str">
        <f t="shared" si="21"/>
        <v/>
      </c>
      <c r="AA217" s="50" t="str">
        <f>IF(COUNTA(B217:W217)&lt;=3,"",IF(B217&amp;C217&amp;D217="","",IF(I217&amp;J217="","OK",IF(ISERROR(VLOOKUP(MID(I217,2,2)&amp;LEFT(J217,4),ΚΩΔΙΚΟΙ!A:A,1,FALSE)),"ΣΦΑΛΜΑ: Έλλειψη αντιστοίχισης στηλών 8 και 9","OK"))))</f>
        <v/>
      </c>
      <c r="AB217" s="50" t="str">
        <f t="shared" si="22"/>
        <v/>
      </c>
      <c r="AC217" s="50" t="str">
        <f t="shared" si="23"/>
        <v/>
      </c>
      <c r="AD217" s="50" t="str">
        <f t="shared" si="24"/>
        <v/>
      </c>
      <c r="AE217" s="50" t="str">
        <f t="shared" si="25"/>
        <v/>
      </c>
    </row>
    <row r="218" spans="1:33" s="20" customFormat="1" ht="62.25" customHeight="1" x14ac:dyDescent="0.25">
      <c r="A218" s="52" t="str">
        <f t="shared" si="26"/>
        <v/>
      </c>
      <c r="B218" s="53"/>
      <c r="C218" s="54"/>
      <c r="D218" s="54"/>
      <c r="E218" s="54"/>
      <c r="F218" s="54"/>
      <c r="G218" s="54"/>
      <c r="H218" s="55"/>
      <c r="I218" s="54"/>
      <c r="J218" s="54"/>
      <c r="K218" s="55"/>
      <c r="L218" s="55"/>
      <c r="M218" s="54"/>
      <c r="N218" s="56"/>
      <c r="O218" s="56"/>
      <c r="P218" s="55"/>
      <c r="Q218" s="55"/>
      <c r="R218" s="55"/>
      <c r="S218" s="55"/>
      <c r="T218" s="55"/>
      <c r="U218" s="56"/>
      <c r="V218" s="57"/>
      <c r="W218" s="58"/>
      <c r="X218" s="48"/>
      <c r="Y218" s="50" t="str">
        <f>IF(COUNTA(B218:W218)&lt;=3,"",IF(B218&amp;C218&amp;D218="","",IF(F218&amp;G218="","OK",IF(ISERROR(VLOOKUP(MID(F218,2,2)&amp;LEFT(G218,4),ΚΩΔΙΚΟΙ!A:A,1,FALSE)),"ΣΦΑΛΜΑ: Έλλειψη αντιστοίχισης στηλών 5 και 6","OK"))))</f>
        <v/>
      </c>
      <c r="Z218" s="50" t="str">
        <f t="shared" si="21"/>
        <v/>
      </c>
      <c r="AA218" s="50" t="str">
        <f>IF(COUNTA(B218:W218)&lt;=3,"",IF(B218&amp;C218&amp;D218="","",IF(I218&amp;J218="","OK",IF(ISERROR(VLOOKUP(MID(I218,2,2)&amp;LEFT(J218,4),ΚΩΔΙΚΟΙ!A:A,1,FALSE)),"ΣΦΑΛΜΑ: Έλλειψη αντιστοίχισης στηλών 8 και 9","OK"))))</f>
        <v/>
      </c>
      <c r="AB218" s="50" t="str">
        <f t="shared" si="22"/>
        <v/>
      </c>
      <c r="AC218" s="50" t="str">
        <f t="shared" si="23"/>
        <v/>
      </c>
      <c r="AD218" s="50" t="str">
        <f t="shared" si="24"/>
        <v/>
      </c>
      <c r="AE218" s="50" t="str">
        <f t="shared" si="25"/>
        <v/>
      </c>
      <c r="AG218"/>
    </row>
    <row r="219" spans="1:33" s="20" customFormat="1" ht="62.25" customHeight="1" x14ac:dyDescent="0.25">
      <c r="A219" s="32" t="str">
        <f t="shared" si="26"/>
        <v/>
      </c>
      <c r="B219" s="3"/>
      <c r="C219" s="12"/>
      <c r="D219" s="12"/>
      <c r="E219" s="12"/>
      <c r="F219" s="23"/>
      <c r="G219" s="23"/>
      <c r="H219" s="11"/>
      <c r="I219" s="23"/>
      <c r="J219" s="23"/>
      <c r="K219" s="11"/>
      <c r="L219" s="11"/>
      <c r="M219" s="12"/>
      <c r="N219" s="26"/>
      <c r="O219" s="26"/>
      <c r="P219" s="11"/>
      <c r="Q219" s="11"/>
      <c r="R219" s="11"/>
      <c r="S219" s="11"/>
      <c r="T219" s="11"/>
      <c r="U219" s="26"/>
      <c r="V219" s="22"/>
      <c r="W219" s="33"/>
      <c r="X219" s="48"/>
      <c r="Y219" s="50" t="str">
        <f>IF(COUNTA(B219:W219)&lt;=3,"",IF(B219&amp;C219&amp;D219="","",IF(F219&amp;G219="","OK",IF(ISERROR(VLOOKUP(MID(F219,2,2)&amp;LEFT(G219,4),ΚΩΔΙΚΟΙ!A:A,1,FALSE)),"ΣΦΑΛΜΑ: Έλλειψη αντιστοίχισης στηλών 5 και 6","OK"))))</f>
        <v/>
      </c>
      <c r="Z219" s="50" t="str">
        <f t="shared" si="21"/>
        <v/>
      </c>
      <c r="AA219" s="50" t="str">
        <f>IF(COUNTA(B219:W219)&lt;=3,"",IF(B219&amp;C219&amp;D219="","",IF(I219&amp;J219="","OK",IF(ISERROR(VLOOKUP(MID(I219,2,2)&amp;LEFT(J219,4),ΚΩΔΙΚΟΙ!A:A,1,FALSE)),"ΣΦΑΛΜΑ: Έλλειψη αντιστοίχισης στηλών 8 και 9","OK"))))</f>
        <v/>
      </c>
      <c r="AB219" s="50" t="str">
        <f t="shared" si="22"/>
        <v/>
      </c>
      <c r="AC219" s="50" t="str">
        <f t="shared" si="23"/>
        <v/>
      </c>
      <c r="AD219" s="50" t="str">
        <f t="shared" si="24"/>
        <v/>
      </c>
      <c r="AE219" s="50" t="str">
        <f t="shared" si="25"/>
        <v/>
      </c>
      <c r="AG219"/>
    </row>
    <row r="220" spans="1:33" ht="62.25" customHeight="1" x14ac:dyDescent="0.25">
      <c r="A220" s="52" t="str">
        <f t="shared" si="26"/>
        <v/>
      </c>
      <c r="B220" s="53"/>
      <c r="C220" s="54"/>
      <c r="D220" s="54"/>
      <c r="E220" s="54"/>
      <c r="F220" s="54"/>
      <c r="G220" s="54"/>
      <c r="H220" s="55"/>
      <c r="I220" s="54"/>
      <c r="J220" s="54"/>
      <c r="K220" s="55"/>
      <c r="L220" s="55"/>
      <c r="M220" s="54"/>
      <c r="N220" s="56"/>
      <c r="O220" s="56"/>
      <c r="P220" s="55"/>
      <c r="Q220" s="55"/>
      <c r="R220" s="55"/>
      <c r="S220" s="55"/>
      <c r="T220" s="55"/>
      <c r="U220" s="56"/>
      <c r="V220" s="57"/>
      <c r="W220" s="58"/>
      <c r="X220" s="48"/>
      <c r="Y220" s="50" t="str">
        <f>IF(COUNTA(B220:W220)&lt;=3,"",IF(B220&amp;C220&amp;D220="","",IF(F220&amp;G220="","OK",IF(ISERROR(VLOOKUP(MID(F220,2,2)&amp;LEFT(G220,4),ΚΩΔΙΚΟΙ!A:A,1,FALSE)),"ΣΦΑΛΜΑ: Έλλειψη αντιστοίχισης στηλών 5 και 6","OK"))))</f>
        <v/>
      </c>
      <c r="Z220" s="50" t="str">
        <f t="shared" si="21"/>
        <v/>
      </c>
      <c r="AA220" s="50" t="str">
        <f>IF(COUNTA(B220:W220)&lt;=3,"",IF(B220&amp;C220&amp;D220="","",IF(I220&amp;J220="","OK",IF(ISERROR(VLOOKUP(MID(I220,2,2)&amp;LEFT(J220,4),ΚΩΔΙΚΟΙ!A:A,1,FALSE)),"ΣΦΑΛΜΑ: Έλλειψη αντιστοίχισης στηλών 8 και 9","OK"))))</f>
        <v/>
      </c>
      <c r="AB220" s="50" t="str">
        <f t="shared" si="22"/>
        <v/>
      </c>
      <c r="AC220" s="50" t="str">
        <f t="shared" si="23"/>
        <v/>
      </c>
      <c r="AD220" s="50" t="str">
        <f t="shared" si="24"/>
        <v/>
      </c>
      <c r="AE220" s="50" t="str">
        <f t="shared" si="25"/>
        <v/>
      </c>
    </row>
    <row r="221" spans="1:33" ht="62.25" customHeight="1" x14ac:dyDescent="0.25">
      <c r="A221" s="32" t="str">
        <f t="shared" si="26"/>
        <v/>
      </c>
      <c r="B221" s="3"/>
      <c r="C221" s="12"/>
      <c r="D221" s="12"/>
      <c r="E221" s="12"/>
      <c r="F221" s="23"/>
      <c r="G221" s="23"/>
      <c r="H221" s="11"/>
      <c r="I221" s="23"/>
      <c r="J221" s="12"/>
      <c r="K221" s="11"/>
      <c r="L221" s="11"/>
      <c r="M221" s="12"/>
      <c r="N221" s="26"/>
      <c r="O221" s="26"/>
      <c r="P221" s="11"/>
      <c r="Q221" s="11"/>
      <c r="R221" s="11"/>
      <c r="S221" s="11"/>
      <c r="T221" s="11"/>
      <c r="U221" s="26"/>
      <c r="V221" s="22"/>
      <c r="W221" s="33"/>
      <c r="X221" s="48"/>
      <c r="Y221" s="50" t="str">
        <f>IF(COUNTA(B221:W221)&lt;=3,"",IF(B221&amp;C221&amp;D221="","",IF(F221&amp;G221="","OK",IF(ISERROR(VLOOKUP(MID(F221,2,2)&amp;LEFT(G221,4),ΚΩΔΙΚΟΙ!A:A,1,FALSE)),"ΣΦΑΛΜΑ: Έλλειψη αντιστοίχισης στηλών 5 και 6","OK"))))</f>
        <v/>
      </c>
      <c r="Z221" s="50" t="str">
        <f t="shared" si="21"/>
        <v/>
      </c>
      <c r="AA221" s="50" t="str">
        <f>IF(COUNTA(B221:W221)&lt;=3,"",IF(B221&amp;C221&amp;D221="","",IF(I221&amp;J221="","OK",IF(ISERROR(VLOOKUP(MID(I221,2,2)&amp;LEFT(J221,4),ΚΩΔΙΚΟΙ!A:A,1,FALSE)),"ΣΦΑΛΜΑ: Έλλειψη αντιστοίχισης στηλών 8 και 9","OK"))))</f>
        <v/>
      </c>
      <c r="AB221" s="50" t="str">
        <f t="shared" si="22"/>
        <v/>
      </c>
      <c r="AC221" s="50" t="str">
        <f t="shared" si="23"/>
        <v/>
      </c>
      <c r="AD221" s="50" t="str">
        <f t="shared" si="24"/>
        <v/>
      </c>
      <c r="AE221" s="50" t="str">
        <f t="shared" si="25"/>
        <v/>
      </c>
    </row>
    <row r="222" spans="1:33" ht="62.25" customHeight="1" x14ac:dyDescent="0.25">
      <c r="A222" s="52" t="str">
        <f t="shared" si="26"/>
        <v/>
      </c>
      <c r="B222" s="53"/>
      <c r="C222" s="54"/>
      <c r="D222" s="54"/>
      <c r="E222" s="54"/>
      <c r="F222" s="54"/>
      <c r="G222" s="54"/>
      <c r="H222" s="55"/>
      <c r="I222" s="54"/>
      <c r="J222" s="54"/>
      <c r="K222" s="55"/>
      <c r="L222" s="55"/>
      <c r="M222" s="54"/>
      <c r="N222" s="56"/>
      <c r="O222" s="56"/>
      <c r="P222" s="55"/>
      <c r="Q222" s="55"/>
      <c r="R222" s="55"/>
      <c r="S222" s="55"/>
      <c r="T222" s="55"/>
      <c r="U222" s="56"/>
      <c r="V222" s="57"/>
      <c r="W222" s="58"/>
      <c r="X222" s="49"/>
      <c r="Y222" s="50" t="str">
        <f>IF(COUNTA(B222:W222)&lt;=3,"",IF(B222&amp;C222&amp;D222="","",IF(F222&amp;G222="","OK",IF(ISERROR(VLOOKUP(MID(F222,2,2)&amp;LEFT(G222,4),ΚΩΔΙΚΟΙ!A:A,1,FALSE)),"ΣΦΑΛΜΑ: Έλλειψη αντιστοίχισης στηλών 5 και 6","OK"))))</f>
        <v/>
      </c>
      <c r="Z222" s="50" t="str">
        <f t="shared" si="21"/>
        <v/>
      </c>
      <c r="AA222" s="50" t="str">
        <f>IF(COUNTA(B222:W222)&lt;=3,"",IF(B222&amp;C222&amp;D222="","",IF(I222&amp;J222="","OK",IF(ISERROR(VLOOKUP(MID(I222,2,2)&amp;LEFT(J222,4),ΚΩΔΙΚΟΙ!A:A,1,FALSE)),"ΣΦΑΛΜΑ: Έλλειψη αντιστοίχισης στηλών 8 και 9","OK"))))</f>
        <v/>
      </c>
      <c r="AB222" s="50" t="str">
        <f t="shared" si="22"/>
        <v/>
      </c>
      <c r="AC222" s="50" t="str">
        <f t="shared" si="23"/>
        <v/>
      </c>
      <c r="AD222" s="50" t="str">
        <f t="shared" si="24"/>
        <v/>
      </c>
      <c r="AE222" s="50" t="str">
        <f t="shared" si="25"/>
        <v/>
      </c>
    </row>
    <row r="223" spans="1:33" ht="62.25" customHeight="1" x14ac:dyDescent="0.25">
      <c r="A223" s="32" t="str">
        <f t="shared" si="26"/>
        <v/>
      </c>
      <c r="B223" s="3"/>
      <c r="C223" s="12"/>
      <c r="D223" s="12"/>
      <c r="E223" s="12"/>
      <c r="F223" s="23"/>
      <c r="G223" s="23"/>
      <c r="H223" s="11"/>
      <c r="I223" s="23"/>
      <c r="J223" s="12"/>
      <c r="K223" s="11"/>
      <c r="L223" s="11"/>
      <c r="M223" s="12"/>
      <c r="N223" s="26"/>
      <c r="O223" s="26"/>
      <c r="P223" s="11"/>
      <c r="Q223" s="11"/>
      <c r="R223" s="11"/>
      <c r="S223" s="11"/>
      <c r="T223" s="11"/>
      <c r="U223" s="26"/>
      <c r="V223" s="22"/>
      <c r="W223" s="33"/>
      <c r="X223" s="48"/>
      <c r="Y223" s="50" t="str">
        <f>IF(COUNTA(B223:W223)&lt;=3,"",IF(B223&amp;C223&amp;D223="","",IF(F223&amp;G223="","OK",IF(ISERROR(VLOOKUP(MID(F223,2,2)&amp;LEFT(G223,4),ΚΩΔΙΚΟΙ!A:A,1,FALSE)),"ΣΦΑΛΜΑ: Έλλειψη αντιστοίχισης στηλών 5 και 6","OK"))))</f>
        <v/>
      </c>
      <c r="Z223" s="50" t="str">
        <f t="shared" si="21"/>
        <v/>
      </c>
      <c r="AA223" s="50" t="str">
        <f>IF(COUNTA(B223:W223)&lt;=3,"",IF(B223&amp;C223&amp;D223="","",IF(I223&amp;J223="","OK",IF(ISERROR(VLOOKUP(MID(I223,2,2)&amp;LEFT(J223,4),ΚΩΔΙΚΟΙ!A:A,1,FALSE)),"ΣΦΑΛΜΑ: Έλλειψη αντιστοίχισης στηλών 8 και 9","OK"))))</f>
        <v/>
      </c>
      <c r="AB223" s="50" t="str">
        <f t="shared" si="22"/>
        <v/>
      </c>
      <c r="AC223" s="50" t="str">
        <f t="shared" si="23"/>
        <v/>
      </c>
      <c r="AD223" s="50" t="str">
        <f t="shared" si="24"/>
        <v/>
      </c>
      <c r="AE223" s="50" t="str">
        <f t="shared" si="25"/>
        <v/>
      </c>
    </row>
    <row r="224" spans="1:33" s="20" customFormat="1" ht="62.25" customHeight="1" x14ac:dyDescent="0.25">
      <c r="A224" s="52" t="str">
        <f t="shared" si="26"/>
        <v/>
      </c>
      <c r="B224" s="53"/>
      <c r="C224" s="54"/>
      <c r="D224" s="54"/>
      <c r="E224" s="54"/>
      <c r="F224" s="54"/>
      <c r="G224" s="54"/>
      <c r="H224" s="55"/>
      <c r="I224" s="54"/>
      <c r="J224" s="54"/>
      <c r="K224" s="55"/>
      <c r="L224" s="55"/>
      <c r="M224" s="54"/>
      <c r="N224" s="56"/>
      <c r="O224" s="56"/>
      <c r="P224" s="55"/>
      <c r="Q224" s="55"/>
      <c r="R224" s="55"/>
      <c r="S224" s="55"/>
      <c r="T224" s="55"/>
      <c r="U224" s="56"/>
      <c r="V224" s="57"/>
      <c r="W224" s="58"/>
      <c r="X224" s="48"/>
      <c r="Y224" s="50" t="str">
        <f>IF(COUNTA(B224:W224)&lt;=3,"",IF(B224&amp;C224&amp;D224="","",IF(F224&amp;G224="","OK",IF(ISERROR(VLOOKUP(MID(F224,2,2)&amp;LEFT(G224,4),ΚΩΔΙΚΟΙ!A:A,1,FALSE)),"ΣΦΑΛΜΑ: Έλλειψη αντιστοίχισης στηλών 5 και 6","OK"))))</f>
        <v/>
      </c>
      <c r="Z224" s="50" t="str">
        <f t="shared" si="21"/>
        <v/>
      </c>
      <c r="AA224" s="50" t="str">
        <f>IF(COUNTA(B224:W224)&lt;=3,"",IF(B224&amp;C224&amp;D224="","",IF(I224&amp;J224="","OK",IF(ISERROR(VLOOKUP(MID(I224,2,2)&amp;LEFT(J224,4),ΚΩΔΙΚΟΙ!A:A,1,FALSE)),"ΣΦΑΛΜΑ: Έλλειψη αντιστοίχισης στηλών 8 και 9","OK"))))</f>
        <v/>
      </c>
      <c r="AB224" s="50" t="str">
        <f t="shared" si="22"/>
        <v/>
      </c>
      <c r="AC224" s="50" t="str">
        <f t="shared" si="23"/>
        <v/>
      </c>
      <c r="AD224" s="50" t="str">
        <f t="shared" si="24"/>
        <v/>
      </c>
      <c r="AE224" s="50" t="str">
        <f t="shared" si="25"/>
        <v/>
      </c>
      <c r="AG224"/>
    </row>
    <row r="225" spans="1:33" s="20" customFormat="1" ht="62.25" customHeight="1" x14ac:dyDescent="0.25">
      <c r="A225" s="32" t="str">
        <f t="shared" si="26"/>
        <v/>
      </c>
      <c r="B225" s="3"/>
      <c r="C225" s="12"/>
      <c r="D225" s="12"/>
      <c r="E225" s="12"/>
      <c r="F225" s="23"/>
      <c r="G225" s="23"/>
      <c r="H225" s="11"/>
      <c r="I225" s="23"/>
      <c r="J225" s="23"/>
      <c r="K225" s="11"/>
      <c r="L225" s="11"/>
      <c r="M225" s="12"/>
      <c r="N225" s="26"/>
      <c r="O225" s="26"/>
      <c r="P225" s="11"/>
      <c r="Q225" s="11"/>
      <c r="R225" s="11"/>
      <c r="S225" s="11"/>
      <c r="T225" s="11"/>
      <c r="U225" s="26"/>
      <c r="V225" s="22"/>
      <c r="W225" s="33"/>
      <c r="X225" s="48"/>
      <c r="Y225" s="50" t="str">
        <f>IF(COUNTA(B225:W225)&lt;=3,"",IF(B225&amp;C225&amp;D225="","",IF(F225&amp;G225="","OK",IF(ISERROR(VLOOKUP(MID(F225,2,2)&amp;LEFT(G225,4),ΚΩΔΙΚΟΙ!A:A,1,FALSE)),"ΣΦΑΛΜΑ: Έλλειψη αντιστοίχισης στηλών 5 και 6","OK"))))</f>
        <v/>
      </c>
      <c r="Z225" s="50" t="str">
        <f t="shared" si="21"/>
        <v/>
      </c>
      <c r="AA225" s="50" t="str">
        <f>IF(COUNTA(B225:W225)&lt;=3,"",IF(B225&amp;C225&amp;D225="","",IF(I225&amp;J225="","OK",IF(ISERROR(VLOOKUP(MID(I225,2,2)&amp;LEFT(J225,4),ΚΩΔΙΚΟΙ!A:A,1,FALSE)),"ΣΦΑΛΜΑ: Έλλειψη αντιστοίχισης στηλών 8 και 9","OK"))))</f>
        <v/>
      </c>
      <c r="AB225" s="50" t="str">
        <f t="shared" si="22"/>
        <v/>
      </c>
      <c r="AC225" s="50" t="str">
        <f t="shared" si="23"/>
        <v/>
      </c>
      <c r="AD225" s="50" t="str">
        <f t="shared" si="24"/>
        <v/>
      </c>
      <c r="AE225" s="50" t="str">
        <f t="shared" si="25"/>
        <v/>
      </c>
      <c r="AG225"/>
    </row>
    <row r="226" spans="1:33" ht="62.25" customHeight="1" x14ac:dyDescent="0.25">
      <c r="A226" s="52" t="str">
        <f t="shared" si="26"/>
        <v/>
      </c>
      <c r="B226" s="53"/>
      <c r="C226" s="54"/>
      <c r="D226" s="54"/>
      <c r="E226" s="54"/>
      <c r="F226" s="54"/>
      <c r="G226" s="54"/>
      <c r="H226" s="55"/>
      <c r="I226" s="54"/>
      <c r="J226" s="54"/>
      <c r="K226" s="55"/>
      <c r="L226" s="55"/>
      <c r="M226" s="54"/>
      <c r="N226" s="56"/>
      <c r="O226" s="56"/>
      <c r="P226" s="55"/>
      <c r="Q226" s="55"/>
      <c r="R226" s="55"/>
      <c r="S226" s="55"/>
      <c r="T226" s="55"/>
      <c r="U226" s="56"/>
      <c r="V226" s="57"/>
      <c r="W226" s="58"/>
      <c r="X226" s="48"/>
      <c r="Y226" s="50" t="str">
        <f>IF(COUNTA(B226:W226)&lt;=3,"",IF(B226&amp;C226&amp;D226="","",IF(F226&amp;G226="","OK",IF(ISERROR(VLOOKUP(MID(F226,2,2)&amp;LEFT(G226,4),ΚΩΔΙΚΟΙ!A:A,1,FALSE)),"ΣΦΑΛΜΑ: Έλλειψη αντιστοίχισης στηλών 5 και 6","OK"))))</f>
        <v/>
      </c>
      <c r="Z226" s="50" t="str">
        <f t="shared" si="21"/>
        <v/>
      </c>
      <c r="AA226" s="50" t="str">
        <f>IF(COUNTA(B226:W226)&lt;=3,"",IF(B226&amp;C226&amp;D226="","",IF(I226&amp;J226="","OK",IF(ISERROR(VLOOKUP(MID(I226,2,2)&amp;LEFT(J226,4),ΚΩΔΙΚΟΙ!A:A,1,FALSE)),"ΣΦΑΛΜΑ: Έλλειψη αντιστοίχισης στηλών 8 και 9","OK"))))</f>
        <v/>
      </c>
      <c r="AB226" s="50" t="str">
        <f t="shared" si="22"/>
        <v/>
      </c>
      <c r="AC226" s="50" t="str">
        <f t="shared" si="23"/>
        <v/>
      </c>
      <c r="AD226" s="50" t="str">
        <f t="shared" si="24"/>
        <v/>
      </c>
      <c r="AE226" s="50" t="str">
        <f t="shared" si="25"/>
        <v/>
      </c>
    </row>
    <row r="227" spans="1:33" ht="62.25" customHeight="1" x14ac:dyDescent="0.25">
      <c r="A227" s="32" t="str">
        <f t="shared" si="26"/>
        <v/>
      </c>
      <c r="B227" s="3"/>
      <c r="C227" s="12"/>
      <c r="D227" s="12"/>
      <c r="E227" s="12"/>
      <c r="F227" s="23"/>
      <c r="G227" s="23"/>
      <c r="H227" s="11"/>
      <c r="I227" s="23"/>
      <c r="J227" s="12"/>
      <c r="K227" s="11"/>
      <c r="L227" s="11"/>
      <c r="M227" s="12"/>
      <c r="N227" s="26"/>
      <c r="O227" s="26"/>
      <c r="P227" s="11"/>
      <c r="Q227" s="11"/>
      <c r="R227" s="11"/>
      <c r="S227" s="11"/>
      <c r="T227" s="11"/>
      <c r="U227" s="26"/>
      <c r="V227" s="22"/>
      <c r="W227" s="33"/>
      <c r="X227" s="48"/>
      <c r="Y227" s="50" t="str">
        <f>IF(COUNTA(B227:W227)&lt;=3,"",IF(B227&amp;C227&amp;D227="","",IF(F227&amp;G227="","OK",IF(ISERROR(VLOOKUP(MID(F227,2,2)&amp;LEFT(G227,4),ΚΩΔΙΚΟΙ!A:A,1,FALSE)),"ΣΦΑΛΜΑ: Έλλειψη αντιστοίχισης στηλών 5 και 6","OK"))))</f>
        <v/>
      </c>
      <c r="Z227" s="50" t="str">
        <f t="shared" si="21"/>
        <v/>
      </c>
      <c r="AA227" s="50" t="str">
        <f>IF(COUNTA(B227:W227)&lt;=3,"",IF(B227&amp;C227&amp;D227="","",IF(I227&amp;J227="","OK",IF(ISERROR(VLOOKUP(MID(I227,2,2)&amp;LEFT(J227,4),ΚΩΔΙΚΟΙ!A:A,1,FALSE)),"ΣΦΑΛΜΑ: Έλλειψη αντιστοίχισης στηλών 8 και 9","OK"))))</f>
        <v/>
      </c>
      <c r="AB227" s="50" t="str">
        <f t="shared" si="22"/>
        <v/>
      </c>
      <c r="AC227" s="50" t="str">
        <f t="shared" si="23"/>
        <v/>
      </c>
      <c r="AD227" s="50" t="str">
        <f t="shared" si="24"/>
        <v/>
      </c>
      <c r="AE227" s="50" t="str">
        <f t="shared" si="25"/>
        <v/>
      </c>
    </row>
    <row r="228" spans="1:33" ht="62.25" customHeight="1" x14ac:dyDescent="0.25">
      <c r="A228" s="52" t="str">
        <f t="shared" si="26"/>
        <v/>
      </c>
      <c r="B228" s="53"/>
      <c r="C228" s="54"/>
      <c r="D228" s="54"/>
      <c r="E228" s="54"/>
      <c r="F228" s="54"/>
      <c r="G228" s="54"/>
      <c r="H228" s="55"/>
      <c r="I228" s="54"/>
      <c r="J228" s="54"/>
      <c r="K228" s="55"/>
      <c r="L228" s="55"/>
      <c r="M228" s="54"/>
      <c r="N228" s="56"/>
      <c r="O228" s="56"/>
      <c r="P228" s="55"/>
      <c r="Q228" s="55"/>
      <c r="R228" s="55"/>
      <c r="S228" s="55"/>
      <c r="T228" s="55"/>
      <c r="U228" s="56"/>
      <c r="V228" s="57"/>
      <c r="W228" s="58"/>
      <c r="X228" s="49"/>
      <c r="Y228" s="50" t="str">
        <f>IF(COUNTA(B228:W228)&lt;=3,"",IF(B228&amp;C228&amp;D228="","",IF(F228&amp;G228="","OK",IF(ISERROR(VLOOKUP(MID(F228,2,2)&amp;LEFT(G228,4),ΚΩΔΙΚΟΙ!A:A,1,FALSE)),"ΣΦΑΛΜΑ: Έλλειψη αντιστοίχισης στηλών 5 και 6","OK"))))</f>
        <v/>
      </c>
      <c r="Z228" s="50" t="str">
        <f t="shared" si="21"/>
        <v/>
      </c>
      <c r="AA228" s="50" t="str">
        <f>IF(COUNTA(B228:W228)&lt;=3,"",IF(B228&amp;C228&amp;D228="","",IF(I228&amp;J228="","OK",IF(ISERROR(VLOOKUP(MID(I228,2,2)&amp;LEFT(J228,4),ΚΩΔΙΚΟΙ!A:A,1,FALSE)),"ΣΦΑΛΜΑ: Έλλειψη αντιστοίχισης στηλών 8 και 9","OK"))))</f>
        <v/>
      </c>
      <c r="AB228" s="50" t="str">
        <f t="shared" si="22"/>
        <v/>
      </c>
      <c r="AC228" s="50" t="str">
        <f t="shared" si="23"/>
        <v/>
      </c>
      <c r="AD228" s="50" t="str">
        <f t="shared" si="24"/>
        <v/>
      </c>
      <c r="AE228" s="50" t="str">
        <f t="shared" si="25"/>
        <v/>
      </c>
    </row>
    <row r="229" spans="1:33" ht="62.25" customHeight="1" x14ac:dyDescent="0.25">
      <c r="A229" s="32" t="str">
        <f t="shared" si="26"/>
        <v/>
      </c>
      <c r="B229" s="3"/>
      <c r="C229" s="12"/>
      <c r="D229" s="12"/>
      <c r="E229" s="12"/>
      <c r="F229" s="23"/>
      <c r="G229" s="23"/>
      <c r="H229" s="11"/>
      <c r="I229" s="23"/>
      <c r="J229" s="12"/>
      <c r="K229" s="11"/>
      <c r="L229" s="11"/>
      <c r="M229" s="12"/>
      <c r="N229" s="26"/>
      <c r="O229" s="26"/>
      <c r="P229" s="11"/>
      <c r="Q229" s="11"/>
      <c r="R229" s="11"/>
      <c r="S229" s="11"/>
      <c r="T229" s="11"/>
      <c r="U229" s="26"/>
      <c r="V229" s="22"/>
      <c r="W229" s="33"/>
      <c r="X229" s="48"/>
      <c r="Y229" s="50" t="str">
        <f>IF(COUNTA(B229:W229)&lt;=3,"",IF(B229&amp;C229&amp;D229="","",IF(F229&amp;G229="","OK",IF(ISERROR(VLOOKUP(MID(F229,2,2)&amp;LEFT(G229,4),ΚΩΔΙΚΟΙ!A:A,1,FALSE)),"ΣΦΑΛΜΑ: Έλλειψη αντιστοίχισης στηλών 5 και 6","OK"))))</f>
        <v/>
      </c>
      <c r="Z229" s="50" t="str">
        <f t="shared" si="21"/>
        <v/>
      </c>
      <c r="AA229" s="50" t="str">
        <f>IF(COUNTA(B229:W229)&lt;=3,"",IF(B229&amp;C229&amp;D229="","",IF(I229&amp;J229="","OK",IF(ISERROR(VLOOKUP(MID(I229,2,2)&amp;LEFT(J229,4),ΚΩΔΙΚΟΙ!A:A,1,FALSE)),"ΣΦΑΛΜΑ: Έλλειψη αντιστοίχισης στηλών 8 και 9","OK"))))</f>
        <v/>
      </c>
      <c r="AB229" s="50" t="str">
        <f t="shared" si="22"/>
        <v/>
      </c>
      <c r="AC229" s="50" t="str">
        <f t="shared" si="23"/>
        <v/>
      </c>
      <c r="AD229" s="50" t="str">
        <f t="shared" si="24"/>
        <v/>
      </c>
      <c r="AE229" s="50" t="str">
        <f t="shared" si="25"/>
        <v/>
      </c>
    </row>
    <row r="230" spans="1:33" s="20" customFormat="1" ht="62.25" customHeight="1" x14ac:dyDescent="0.25">
      <c r="A230" s="52" t="str">
        <f t="shared" si="26"/>
        <v/>
      </c>
      <c r="B230" s="53"/>
      <c r="C230" s="54"/>
      <c r="D230" s="54"/>
      <c r="E230" s="54"/>
      <c r="F230" s="54"/>
      <c r="G230" s="54"/>
      <c r="H230" s="55"/>
      <c r="I230" s="54"/>
      <c r="J230" s="54"/>
      <c r="K230" s="55"/>
      <c r="L230" s="55"/>
      <c r="M230" s="54"/>
      <c r="N230" s="56"/>
      <c r="O230" s="56"/>
      <c r="P230" s="55"/>
      <c r="Q230" s="55"/>
      <c r="R230" s="55"/>
      <c r="S230" s="55"/>
      <c r="T230" s="55"/>
      <c r="U230" s="56"/>
      <c r="V230" s="57"/>
      <c r="W230" s="58"/>
      <c r="X230" s="48"/>
      <c r="Y230" s="50" t="str">
        <f>IF(COUNTA(B230:W230)&lt;=3,"",IF(B230&amp;C230&amp;D230="","",IF(F230&amp;G230="","OK",IF(ISERROR(VLOOKUP(MID(F230,2,2)&amp;LEFT(G230,4),ΚΩΔΙΚΟΙ!A:A,1,FALSE)),"ΣΦΑΛΜΑ: Έλλειψη αντιστοίχισης στηλών 5 και 6","OK"))))</f>
        <v/>
      </c>
      <c r="Z230" s="50" t="str">
        <f t="shared" si="21"/>
        <v/>
      </c>
      <c r="AA230" s="50" t="str">
        <f>IF(COUNTA(B230:W230)&lt;=3,"",IF(B230&amp;C230&amp;D230="","",IF(I230&amp;J230="","OK",IF(ISERROR(VLOOKUP(MID(I230,2,2)&amp;LEFT(J230,4),ΚΩΔΙΚΟΙ!A:A,1,FALSE)),"ΣΦΑΛΜΑ: Έλλειψη αντιστοίχισης στηλών 8 και 9","OK"))))</f>
        <v/>
      </c>
      <c r="AB230" s="50" t="str">
        <f t="shared" si="22"/>
        <v/>
      </c>
      <c r="AC230" s="50" t="str">
        <f t="shared" si="23"/>
        <v/>
      </c>
      <c r="AD230" s="50" t="str">
        <f t="shared" si="24"/>
        <v/>
      </c>
      <c r="AE230" s="50" t="str">
        <f t="shared" si="25"/>
        <v/>
      </c>
      <c r="AG230"/>
    </row>
    <row r="231" spans="1:33" s="20" customFormat="1" ht="62.25" customHeight="1" x14ac:dyDescent="0.25">
      <c r="A231" s="32" t="str">
        <f t="shared" si="26"/>
        <v/>
      </c>
      <c r="B231" s="3"/>
      <c r="C231" s="12"/>
      <c r="D231" s="12"/>
      <c r="E231" s="12"/>
      <c r="F231" s="23"/>
      <c r="G231" s="23"/>
      <c r="H231" s="11"/>
      <c r="I231" s="23"/>
      <c r="J231" s="23"/>
      <c r="K231" s="11"/>
      <c r="L231" s="11"/>
      <c r="M231" s="12"/>
      <c r="N231" s="26"/>
      <c r="O231" s="26"/>
      <c r="P231" s="11"/>
      <c r="Q231" s="11"/>
      <c r="R231" s="11"/>
      <c r="S231" s="11"/>
      <c r="T231" s="11"/>
      <c r="U231" s="26"/>
      <c r="V231" s="22"/>
      <c r="W231" s="33"/>
      <c r="X231" s="48"/>
      <c r="Y231" s="50" t="str">
        <f>IF(COUNTA(B231:W231)&lt;=3,"",IF(B231&amp;C231&amp;D231="","",IF(F231&amp;G231="","OK",IF(ISERROR(VLOOKUP(MID(F231,2,2)&amp;LEFT(G231,4),ΚΩΔΙΚΟΙ!A:A,1,FALSE)),"ΣΦΑΛΜΑ: Έλλειψη αντιστοίχισης στηλών 5 και 6","OK"))))</f>
        <v/>
      </c>
      <c r="Z231" s="50" t="str">
        <f t="shared" si="21"/>
        <v/>
      </c>
      <c r="AA231" s="50" t="str">
        <f>IF(COUNTA(B231:W231)&lt;=3,"",IF(B231&amp;C231&amp;D231="","",IF(I231&amp;J231="","OK",IF(ISERROR(VLOOKUP(MID(I231,2,2)&amp;LEFT(J231,4),ΚΩΔΙΚΟΙ!A:A,1,FALSE)),"ΣΦΑΛΜΑ: Έλλειψη αντιστοίχισης στηλών 8 και 9","OK"))))</f>
        <v/>
      </c>
      <c r="AB231" s="50" t="str">
        <f t="shared" si="22"/>
        <v/>
      </c>
      <c r="AC231" s="50" t="str">
        <f t="shared" si="23"/>
        <v/>
      </c>
      <c r="AD231" s="50" t="str">
        <f t="shared" si="24"/>
        <v/>
      </c>
      <c r="AE231" s="50" t="str">
        <f t="shared" si="25"/>
        <v/>
      </c>
      <c r="AG231"/>
    </row>
    <row r="232" spans="1:33" ht="62.25" customHeight="1" x14ac:dyDescent="0.25">
      <c r="A232" s="52" t="str">
        <f t="shared" si="26"/>
        <v/>
      </c>
      <c r="B232" s="53"/>
      <c r="C232" s="54"/>
      <c r="D232" s="54"/>
      <c r="E232" s="54"/>
      <c r="F232" s="54"/>
      <c r="G232" s="54"/>
      <c r="H232" s="55"/>
      <c r="I232" s="54"/>
      <c r="J232" s="54"/>
      <c r="K232" s="55"/>
      <c r="L232" s="55"/>
      <c r="M232" s="54"/>
      <c r="N232" s="56"/>
      <c r="O232" s="56"/>
      <c r="P232" s="55"/>
      <c r="Q232" s="55"/>
      <c r="R232" s="55"/>
      <c r="S232" s="55"/>
      <c r="T232" s="55"/>
      <c r="U232" s="56"/>
      <c r="V232" s="57"/>
      <c r="W232" s="58"/>
      <c r="X232" s="48"/>
      <c r="Y232" s="50" t="str">
        <f>IF(COUNTA(B232:W232)&lt;=3,"",IF(B232&amp;C232&amp;D232="","",IF(F232&amp;G232="","OK",IF(ISERROR(VLOOKUP(MID(F232,2,2)&amp;LEFT(G232,4),ΚΩΔΙΚΟΙ!A:A,1,FALSE)),"ΣΦΑΛΜΑ: Έλλειψη αντιστοίχισης στηλών 5 και 6","OK"))))</f>
        <v/>
      </c>
      <c r="Z232" s="50" t="str">
        <f t="shared" si="21"/>
        <v/>
      </c>
      <c r="AA232" s="50" t="str">
        <f>IF(COUNTA(B232:W232)&lt;=3,"",IF(B232&amp;C232&amp;D232="","",IF(I232&amp;J232="","OK",IF(ISERROR(VLOOKUP(MID(I232,2,2)&amp;LEFT(J232,4),ΚΩΔΙΚΟΙ!A:A,1,FALSE)),"ΣΦΑΛΜΑ: Έλλειψη αντιστοίχισης στηλών 8 και 9","OK"))))</f>
        <v/>
      </c>
      <c r="AB232" s="50" t="str">
        <f t="shared" si="22"/>
        <v/>
      </c>
      <c r="AC232" s="50" t="str">
        <f t="shared" si="23"/>
        <v/>
      </c>
      <c r="AD232" s="50" t="str">
        <f t="shared" si="24"/>
        <v/>
      </c>
      <c r="AE232" s="50" t="str">
        <f t="shared" si="25"/>
        <v/>
      </c>
    </row>
    <row r="233" spans="1:33" ht="62.25" customHeight="1" x14ac:dyDescent="0.25">
      <c r="A233" s="32" t="str">
        <f t="shared" si="26"/>
        <v/>
      </c>
      <c r="B233" s="3"/>
      <c r="C233" s="12"/>
      <c r="D233" s="12"/>
      <c r="E233" s="12"/>
      <c r="F233" s="23"/>
      <c r="G233" s="23"/>
      <c r="H233" s="11"/>
      <c r="I233" s="23"/>
      <c r="J233" s="12"/>
      <c r="K233" s="11"/>
      <c r="L233" s="11"/>
      <c r="M233" s="12"/>
      <c r="N233" s="26"/>
      <c r="O233" s="26"/>
      <c r="P233" s="11"/>
      <c r="Q233" s="11"/>
      <c r="R233" s="11"/>
      <c r="S233" s="11"/>
      <c r="T233" s="11"/>
      <c r="U233" s="26"/>
      <c r="V233" s="22"/>
      <c r="W233" s="33"/>
      <c r="X233" s="48"/>
      <c r="Y233" s="50" t="str">
        <f>IF(COUNTA(B233:W233)&lt;=3,"",IF(B233&amp;C233&amp;D233="","",IF(F233&amp;G233="","OK",IF(ISERROR(VLOOKUP(MID(F233,2,2)&amp;LEFT(G233,4),ΚΩΔΙΚΟΙ!A:A,1,FALSE)),"ΣΦΑΛΜΑ: Έλλειψη αντιστοίχισης στηλών 5 και 6","OK"))))</f>
        <v/>
      </c>
      <c r="Z233" s="50" t="str">
        <f t="shared" si="21"/>
        <v/>
      </c>
      <c r="AA233" s="50" t="str">
        <f>IF(COUNTA(B233:W233)&lt;=3,"",IF(B233&amp;C233&amp;D233="","",IF(I233&amp;J233="","OK",IF(ISERROR(VLOOKUP(MID(I233,2,2)&amp;LEFT(J233,4),ΚΩΔΙΚΟΙ!A:A,1,FALSE)),"ΣΦΑΛΜΑ: Έλλειψη αντιστοίχισης στηλών 8 και 9","OK"))))</f>
        <v/>
      </c>
      <c r="AB233" s="50" t="str">
        <f t="shared" si="22"/>
        <v/>
      </c>
      <c r="AC233" s="50" t="str">
        <f t="shared" si="23"/>
        <v/>
      </c>
      <c r="AD233" s="50" t="str">
        <f t="shared" si="24"/>
        <v/>
      </c>
      <c r="AE233" s="50" t="str">
        <f t="shared" si="25"/>
        <v/>
      </c>
    </row>
    <row r="234" spans="1:33" ht="62.25" customHeight="1" x14ac:dyDescent="0.25">
      <c r="A234" s="52" t="str">
        <f t="shared" si="26"/>
        <v/>
      </c>
      <c r="B234" s="53"/>
      <c r="C234" s="54"/>
      <c r="D234" s="54"/>
      <c r="E234" s="54"/>
      <c r="F234" s="54"/>
      <c r="G234" s="54"/>
      <c r="H234" s="55"/>
      <c r="I234" s="54"/>
      <c r="J234" s="54"/>
      <c r="K234" s="55"/>
      <c r="L234" s="55"/>
      <c r="M234" s="54"/>
      <c r="N234" s="56"/>
      <c r="O234" s="56"/>
      <c r="P234" s="55"/>
      <c r="Q234" s="55"/>
      <c r="R234" s="55"/>
      <c r="S234" s="55"/>
      <c r="T234" s="55"/>
      <c r="U234" s="56"/>
      <c r="V234" s="57"/>
      <c r="W234" s="58"/>
      <c r="X234" s="49"/>
      <c r="Y234" s="50" t="str">
        <f>IF(COUNTA(B234:W234)&lt;=3,"",IF(B234&amp;C234&amp;D234="","",IF(F234&amp;G234="","OK",IF(ISERROR(VLOOKUP(MID(F234,2,2)&amp;LEFT(G234,4),ΚΩΔΙΚΟΙ!A:A,1,FALSE)),"ΣΦΑΛΜΑ: Έλλειψη αντιστοίχισης στηλών 5 και 6","OK"))))</f>
        <v/>
      </c>
      <c r="Z234" s="50" t="str">
        <f t="shared" si="21"/>
        <v/>
      </c>
      <c r="AA234" s="50" t="str">
        <f>IF(COUNTA(B234:W234)&lt;=3,"",IF(B234&amp;C234&amp;D234="","",IF(I234&amp;J234="","OK",IF(ISERROR(VLOOKUP(MID(I234,2,2)&amp;LEFT(J234,4),ΚΩΔΙΚΟΙ!A:A,1,FALSE)),"ΣΦΑΛΜΑ: Έλλειψη αντιστοίχισης στηλών 8 και 9","OK"))))</f>
        <v/>
      </c>
      <c r="AB234" s="50" t="str">
        <f t="shared" si="22"/>
        <v/>
      </c>
      <c r="AC234" s="50" t="str">
        <f t="shared" si="23"/>
        <v/>
      </c>
      <c r="AD234" s="50" t="str">
        <f t="shared" si="24"/>
        <v/>
      </c>
      <c r="AE234" s="50" t="str">
        <f t="shared" si="25"/>
        <v/>
      </c>
    </row>
    <row r="235" spans="1:33" ht="62.25" customHeight="1" x14ac:dyDescent="0.25">
      <c r="A235" s="32" t="str">
        <f t="shared" si="26"/>
        <v/>
      </c>
      <c r="B235" s="3"/>
      <c r="C235" s="12"/>
      <c r="D235" s="12"/>
      <c r="E235" s="12"/>
      <c r="F235" s="23"/>
      <c r="G235" s="23"/>
      <c r="H235" s="11"/>
      <c r="I235" s="23"/>
      <c r="J235" s="12"/>
      <c r="K235" s="11"/>
      <c r="L235" s="11"/>
      <c r="M235" s="12"/>
      <c r="N235" s="26"/>
      <c r="O235" s="26"/>
      <c r="P235" s="11"/>
      <c r="Q235" s="11"/>
      <c r="R235" s="11"/>
      <c r="S235" s="11"/>
      <c r="T235" s="11"/>
      <c r="U235" s="26"/>
      <c r="V235" s="22"/>
      <c r="W235" s="33"/>
      <c r="X235" s="48"/>
      <c r="Y235" s="50" t="str">
        <f>IF(COUNTA(B235:W235)&lt;=3,"",IF(B235&amp;C235&amp;D235="","",IF(F235&amp;G235="","OK",IF(ISERROR(VLOOKUP(MID(F235,2,2)&amp;LEFT(G235,4),ΚΩΔΙΚΟΙ!A:A,1,FALSE)),"ΣΦΑΛΜΑ: Έλλειψη αντιστοίχισης στηλών 5 και 6","OK"))))</f>
        <v/>
      </c>
      <c r="Z235" s="50" t="str">
        <f t="shared" si="21"/>
        <v/>
      </c>
      <c r="AA235" s="50" t="str">
        <f>IF(COUNTA(B235:W235)&lt;=3,"",IF(B235&amp;C235&amp;D235="","",IF(I235&amp;J235="","OK",IF(ISERROR(VLOOKUP(MID(I235,2,2)&amp;LEFT(J235,4),ΚΩΔΙΚΟΙ!A:A,1,FALSE)),"ΣΦΑΛΜΑ: Έλλειψη αντιστοίχισης στηλών 8 και 9","OK"))))</f>
        <v/>
      </c>
      <c r="AB235" s="50" t="str">
        <f t="shared" si="22"/>
        <v/>
      </c>
      <c r="AC235" s="50" t="str">
        <f t="shared" si="23"/>
        <v/>
      </c>
      <c r="AD235" s="50" t="str">
        <f t="shared" si="24"/>
        <v/>
      </c>
      <c r="AE235" s="50" t="str">
        <f t="shared" si="25"/>
        <v/>
      </c>
    </row>
    <row r="236" spans="1:33" s="20" customFormat="1" ht="62.25" customHeight="1" x14ac:dyDescent="0.25">
      <c r="A236" s="52" t="str">
        <f t="shared" si="26"/>
        <v/>
      </c>
      <c r="B236" s="53"/>
      <c r="C236" s="54"/>
      <c r="D236" s="54"/>
      <c r="E236" s="54"/>
      <c r="F236" s="54"/>
      <c r="G236" s="54"/>
      <c r="H236" s="55"/>
      <c r="I236" s="54"/>
      <c r="J236" s="54"/>
      <c r="K236" s="55"/>
      <c r="L236" s="55"/>
      <c r="M236" s="54"/>
      <c r="N236" s="56"/>
      <c r="O236" s="56"/>
      <c r="P236" s="55"/>
      <c r="Q236" s="55"/>
      <c r="R236" s="55"/>
      <c r="S236" s="55"/>
      <c r="T236" s="55"/>
      <c r="U236" s="56"/>
      <c r="V236" s="57"/>
      <c r="W236" s="58"/>
      <c r="X236" s="48"/>
      <c r="Y236" s="50" t="str">
        <f>IF(COUNTA(B236:W236)&lt;=3,"",IF(B236&amp;C236&amp;D236="","",IF(F236&amp;G236="","OK",IF(ISERROR(VLOOKUP(MID(F236,2,2)&amp;LEFT(G236,4),ΚΩΔΙΚΟΙ!A:A,1,FALSE)),"ΣΦΑΛΜΑ: Έλλειψη αντιστοίχισης στηλών 5 και 6","OK"))))</f>
        <v/>
      </c>
      <c r="Z236" s="50" t="str">
        <f t="shared" si="21"/>
        <v/>
      </c>
      <c r="AA236" s="50" t="str">
        <f>IF(COUNTA(B236:W236)&lt;=3,"",IF(B236&amp;C236&amp;D236="","",IF(I236&amp;J236="","OK",IF(ISERROR(VLOOKUP(MID(I236,2,2)&amp;LEFT(J236,4),ΚΩΔΙΚΟΙ!A:A,1,FALSE)),"ΣΦΑΛΜΑ: Έλλειψη αντιστοίχισης στηλών 8 και 9","OK"))))</f>
        <v/>
      </c>
      <c r="AB236" s="50" t="str">
        <f t="shared" si="22"/>
        <v/>
      </c>
      <c r="AC236" s="50" t="str">
        <f t="shared" si="23"/>
        <v/>
      </c>
      <c r="AD236" s="50" t="str">
        <f t="shared" si="24"/>
        <v/>
      </c>
      <c r="AE236" s="50" t="str">
        <f t="shared" si="25"/>
        <v/>
      </c>
      <c r="AG236"/>
    </row>
    <row r="237" spans="1:33" s="20" customFormat="1" ht="62.25" customHeight="1" x14ac:dyDescent="0.25">
      <c r="A237" s="32" t="str">
        <f t="shared" si="26"/>
        <v/>
      </c>
      <c r="B237" s="3"/>
      <c r="C237" s="12"/>
      <c r="D237" s="12"/>
      <c r="E237" s="12"/>
      <c r="F237" s="23"/>
      <c r="G237" s="23"/>
      <c r="H237" s="11"/>
      <c r="I237" s="23"/>
      <c r="J237" s="23"/>
      <c r="K237" s="11"/>
      <c r="L237" s="11"/>
      <c r="M237" s="12"/>
      <c r="N237" s="26"/>
      <c r="O237" s="26"/>
      <c r="P237" s="11"/>
      <c r="Q237" s="11"/>
      <c r="R237" s="11"/>
      <c r="S237" s="11"/>
      <c r="T237" s="11"/>
      <c r="U237" s="26"/>
      <c r="V237" s="22"/>
      <c r="W237" s="33"/>
      <c r="X237" s="48"/>
      <c r="Y237" s="50" t="str">
        <f>IF(COUNTA(B237:W237)&lt;=3,"",IF(B237&amp;C237&amp;D237="","",IF(F237&amp;G237="","OK",IF(ISERROR(VLOOKUP(MID(F237,2,2)&amp;LEFT(G237,4),ΚΩΔΙΚΟΙ!A:A,1,FALSE)),"ΣΦΑΛΜΑ: Έλλειψη αντιστοίχισης στηλών 5 και 6","OK"))))</f>
        <v/>
      </c>
      <c r="Z237" s="50" t="str">
        <f t="shared" si="21"/>
        <v/>
      </c>
      <c r="AA237" s="50" t="str">
        <f>IF(COUNTA(B237:W237)&lt;=3,"",IF(B237&amp;C237&amp;D237="","",IF(I237&amp;J237="","OK",IF(ISERROR(VLOOKUP(MID(I237,2,2)&amp;LEFT(J237,4),ΚΩΔΙΚΟΙ!A:A,1,FALSE)),"ΣΦΑΛΜΑ: Έλλειψη αντιστοίχισης στηλών 8 και 9","OK"))))</f>
        <v/>
      </c>
      <c r="AB237" s="50" t="str">
        <f t="shared" si="22"/>
        <v/>
      </c>
      <c r="AC237" s="50" t="str">
        <f t="shared" si="23"/>
        <v/>
      </c>
      <c r="AD237" s="50" t="str">
        <f t="shared" si="24"/>
        <v/>
      </c>
      <c r="AE237" s="50" t="str">
        <f t="shared" si="25"/>
        <v/>
      </c>
      <c r="AG237"/>
    </row>
    <row r="238" spans="1:33" ht="62.25" customHeight="1" x14ac:dyDescent="0.25">
      <c r="A238" s="52" t="str">
        <f t="shared" si="26"/>
        <v/>
      </c>
      <c r="B238" s="53"/>
      <c r="C238" s="54"/>
      <c r="D238" s="54"/>
      <c r="E238" s="54"/>
      <c r="F238" s="54"/>
      <c r="G238" s="54"/>
      <c r="H238" s="55"/>
      <c r="I238" s="54"/>
      <c r="J238" s="54"/>
      <c r="K238" s="55"/>
      <c r="L238" s="55"/>
      <c r="M238" s="54"/>
      <c r="N238" s="56"/>
      <c r="O238" s="56"/>
      <c r="P238" s="55"/>
      <c r="Q238" s="55"/>
      <c r="R238" s="55"/>
      <c r="S238" s="55"/>
      <c r="T238" s="55"/>
      <c r="U238" s="56"/>
      <c r="V238" s="57"/>
      <c r="W238" s="58"/>
      <c r="X238" s="48"/>
      <c r="Y238" s="50" t="str">
        <f>IF(COUNTA(B238:W238)&lt;=3,"",IF(B238&amp;C238&amp;D238="","",IF(F238&amp;G238="","OK",IF(ISERROR(VLOOKUP(MID(F238,2,2)&amp;LEFT(G238,4),ΚΩΔΙΚΟΙ!A:A,1,FALSE)),"ΣΦΑΛΜΑ: Έλλειψη αντιστοίχισης στηλών 5 και 6","OK"))))</f>
        <v/>
      </c>
      <c r="Z238" s="50" t="str">
        <f t="shared" si="21"/>
        <v/>
      </c>
      <c r="AA238" s="50" t="str">
        <f>IF(COUNTA(B238:W238)&lt;=3,"",IF(B238&amp;C238&amp;D238="","",IF(I238&amp;J238="","OK",IF(ISERROR(VLOOKUP(MID(I238,2,2)&amp;LEFT(J238,4),ΚΩΔΙΚΟΙ!A:A,1,FALSE)),"ΣΦΑΛΜΑ: Έλλειψη αντιστοίχισης στηλών 8 και 9","OK"))))</f>
        <v/>
      </c>
      <c r="AB238" s="50" t="str">
        <f t="shared" si="22"/>
        <v/>
      </c>
      <c r="AC238" s="50" t="str">
        <f t="shared" si="23"/>
        <v/>
      </c>
      <c r="AD238" s="50" t="str">
        <f t="shared" si="24"/>
        <v/>
      </c>
      <c r="AE238" s="50" t="str">
        <f t="shared" si="25"/>
        <v/>
      </c>
    </row>
    <row r="239" spans="1:33" ht="62.25" customHeight="1" x14ac:dyDescent="0.25">
      <c r="A239" s="32" t="str">
        <f t="shared" si="26"/>
        <v/>
      </c>
      <c r="B239" s="3"/>
      <c r="C239" s="12"/>
      <c r="D239" s="12"/>
      <c r="E239" s="12"/>
      <c r="F239" s="23"/>
      <c r="G239" s="23"/>
      <c r="H239" s="11"/>
      <c r="I239" s="23"/>
      <c r="J239" s="12"/>
      <c r="K239" s="11"/>
      <c r="L239" s="11"/>
      <c r="M239" s="12"/>
      <c r="N239" s="26"/>
      <c r="O239" s="26"/>
      <c r="P239" s="11"/>
      <c r="Q239" s="11"/>
      <c r="R239" s="11"/>
      <c r="S239" s="11"/>
      <c r="T239" s="11"/>
      <c r="U239" s="26"/>
      <c r="V239" s="22"/>
      <c r="W239" s="33"/>
      <c r="X239" s="48"/>
      <c r="Y239" s="50" t="str">
        <f>IF(COUNTA(B239:W239)&lt;=3,"",IF(B239&amp;C239&amp;D239="","",IF(F239&amp;G239="","OK",IF(ISERROR(VLOOKUP(MID(F239,2,2)&amp;LEFT(G239,4),ΚΩΔΙΚΟΙ!A:A,1,FALSE)),"ΣΦΑΛΜΑ: Έλλειψη αντιστοίχισης στηλών 5 και 6","OK"))))</f>
        <v/>
      </c>
      <c r="Z239" s="50" t="str">
        <f t="shared" si="21"/>
        <v/>
      </c>
      <c r="AA239" s="50" t="str">
        <f>IF(COUNTA(B239:W239)&lt;=3,"",IF(B239&amp;C239&amp;D239="","",IF(I239&amp;J239="","OK",IF(ISERROR(VLOOKUP(MID(I239,2,2)&amp;LEFT(J239,4),ΚΩΔΙΚΟΙ!A:A,1,FALSE)),"ΣΦΑΛΜΑ: Έλλειψη αντιστοίχισης στηλών 8 και 9","OK"))))</f>
        <v/>
      </c>
      <c r="AB239" s="50" t="str">
        <f t="shared" si="22"/>
        <v/>
      </c>
      <c r="AC239" s="50" t="str">
        <f t="shared" si="23"/>
        <v/>
      </c>
      <c r="AD239" s="50" t="str">
        <f t="shared" si="24"/>
        <v/>
      </c>
      <c r="AE239" s="50" t="str">
        <f t="shared" si="25"/>
        <v/>
      </c>
    </row>
    <row r="240" spans="1:33" ht="62.25" customHeight="1" x14ac:dyDescent="0.25">
      <c r="A240" s="52" t="str">
        <f t="shared" si="26"/>
        <v/>
      </c>
      <c r="B240" s="53"/>
      <c r="C240" s="54"/>
      <c r="D240" s="54"/>
      <c r="E240" s="54"/>
      <c r="F240" s="54"/>
      <c r="G240" s="54"/>
      <c r="H240" s="55"/>
      <c r="I240" s="54"/>
      <c r="J240" s="54"/>
      <c r="K240" s="55"/>
      <c r="L240" s="55"/>
      <c r="M240" s="54"/>
      <c r="N240" s="56"/>
      <c r="O240" s="56"/>
      <c r="P240" s="55"/>
      <c r="Q240" s="55"/>
      <c r="R240" s="55"/>
      <c r="S240" s="55"/>
      <c r="T240" s="55"/>
      <c r="U240" s="56"/>
      <c r="V240" s="57"/>
      <c r="W240" s="58"/>
      <c r="X240" s="49"/>
      <c r="Y240" s="50" t="str">
        <f>IF(COUNTA(B240:W240)&lt;=3,"",IF(B240&amp;C240&amp;D240="","",IF(F240&amp;G240="","OK",IF(ISERROR(VLOOKUP(MID(F240,2,2)&amp;LEFT(G240,4),ΚΩΔΙΚΟΙ!A:A,1,FALSE)),"ΣΦΑΛΜΑ: Έλλειψη αντιστοίχισης στηλών 5 και 6","OK"))))</f>
        <v/>
      </c>
      <c r="Z240" s="50" t="str">
        <f t="shared" si="21"/>
        <v/>
      </c>
      <c r="AA240" s="50" t="str">
        <f>IF(COUNTA(B240:W240)&lt;=3,"",IF(B240&amp;C240&amp;D240="","",IF(I240&amp;J240="","OK",IF(ISERROR(VLOOKUP(MID(I240,2,2)&amp;LEFT(J240,4),ΚΩΔΙΚΟΙ!A:A,1,FALSE)),"ΣΦΑΛΜΑ: Έλλειψη αντιστοίχισης στηλών 8 και 9","OK"))))</f>
        <v/>
      </c>
      <c r="AB240" s="50" t="str">
        <f t="shared" si="22"/>
        <v/>
      </c>
      <c r="AC240" s="50" t="str">
        <f t="shared" si="23"/>
        <v/>
      </c>
      <c r="AD240" s="50" t="str">
        <f t="shared" si="24"/>
        <v/>
      </c>
      <c r="AE240" s="50" t="str">
        <f t="shared" si="25"/>
        <v/>
      </c>
    </row>
    <row r="241" spans="1:31" ht="62.25" customHeight="1" x14ac:dyDescent="0.25">
      <c r="A241" s="32" t="str">
        <f t="shared" si="26"/>
        <v/>
      </c>
      <c r="B241" s="3"/>
      <c r="C241" s="12"/>
      <c r="D241" s="12"/>
      <c r="E241" s="12"/>
      <c r="F241" s="23"/>
      <c r="G241" s="23"/>
      <c r="H241" s="11"/>
      <c r="I241" s="23"/>
      <c r="J241" s="12"/>
      <c r="K241" s="11"/>
      <c r="L241" s="11"/>
      <c r="M241" s="12"/>
      <c r="N241" s="26"/>
      <c r="O241" s="26"/>
      <c r="P241" s="11"/>
      <c r="Q241" s="11"/>
      <c r="R241" s="11"/>
      <c r="S241" s="11"/>
      <c r="T241" s="11"/>
      <c r="U241" s="26"/>
      <c r="V241" s="22"/>
      <c r="W241" s="33"/>
      <c r="X241" s="48"/>
      <c r="Y241" s="50" t="str">
        <f>IF(COUNTA(B241:W241)&lt;=3,"",IF(B241&amp;C241&amp;D241="","",IF(F241&amp;G241="","OK",IF(ISERROR(VLOOKUP(MID(F241,2,2)&amp;LEFT(G241,4),ΚΩΔΙΚΟΙ!A:A,1,FALSE)),"ΣΦΑΛΜΑ: Έλλειψη αντιστοίχισης στηλών 5 και 6","OK"))))</f>
        <v/>
      </c>
      <c r="Z241" s="50" t="str">
        <f t="shared" si="21"/>
        <v/>
      </c>
      <c r="AA241" s="50" t="str">
        <f>IF(COUNTA(B241:W241)&lt;=3,"",IF(B241&amp;C241&amp;D241="","",IF(I241&amp;J241="","OK",IF(ISERROR(VLOOKUP(MID(I241,2,2)&amp;LEFT(J241,4),ΚΩΔΙΚΟΙ!A:A,1,FALSE)),"ΣΦΑΛΜΑ: Έλλειψη αντιστοίχισης στηλών 8 και 9","OK"))))</f>
        <v/>
      </c>
      <c r="AB241" s="50" t="str">
        <f t="shared" si="22"/>
        <v/>
      </c>
      <c r="AC241" s="50" t="str">
        <f t="shared" si="23"/>
        <v/>
      </c>
      <c r="AD241" s="50" t="str">
        <f t="shared" si="24"/>
        <v/>
      </c>
      <c r="AE241" s="50" t="str">
        <f t="shared" si="25"/>
        <v/>
      </c>
    </row>
    <row r="242" spans="1:31" ht="62.25" customHeight="1" x14ac:dyDescent="0.25">
      <c r="A242" s="52" t="str">
        <f t="shared" si="26"/>
        <v/>
      </c>
      <c r="B242" s="53"/>
      <c r="C242" s="54"/>
      <c r="D242" s="54"/>
      <c r="E242" s="54"/>
      <c r="F242" s="54"/>
      <c r="G242" s="54"/>
      <c r="H242" s="55"/>
      <c r="I242" s="54"/>
      <c r="J242" s="54"/>
      <c r="K242" s="55"/>
      <c r="L242" s="55"/>
      <c r="M242" s="54"/>
      <c r="N242" s="56"/>
      <c r="O242" s="56"/>
      <c r="P242" s="55"/>
      <c r="Q242" s="55"/>
      <c r="R242" s="55"/>
      <c r="S242" s="55"/>
      <c r="T242" s="55"/>
      <c r="U242" s="56"/>
      <c r="V242" s="57"/>
      <c r="W242" s="58"/>
      <c r="X242" s="49"/>
      <c r="Y242" s="50" t="str">
        <f>IF(COUNTA(B242:W242)&lt;=3,"",IF(B242&amp;C242&amp;D242="","",IF(F242&amp;G242="","OK",IF(ISERROR(VLOOKUP(MID(F242,2,2)&amp;LEFT(G242,4),ΚΩΔΙΚΟΙ!A:A,1,FALSE)),"ΣΦΑΛΜΑ: Έλλειψη αντιστοίχισης στηλών 5 και 6","OK"))))</f>
        <v/>
      </c>
      <c r="Z242" s="50" t="str">
        <f t="shared" si="21"/>
        <v/>
      </c>
      <c r="AA242" s="50" t="str">
        <f>IF(COUNTA(B242:W242)&lt;=3,"",IF(B242&amp;C242&amp;D242="","",IF(I242&amp;J242="","OK",IF(ISERROR(VLOOKUP(MID(I242,2,2)&amp;LEFT(J242,4),ΚΩΔΙΚΟΙ!A:A,1,FALSE)),"ΣΦΑΛΜΑ: Έλλειψη αντιστοίχισης στηλών 8 και 9","OK"))))</f>
        <v/>
      </c>
      <c r="AB242" s="50" t="str">
        <f t="shared" si="22"/>
        <v/>
      </c>
      <c r="AC242" s="50" t="str">
        <f t="shared" si="23"/>
        <v/>
      </c>
      <c r="AD242" s="50" t="str">
        <f t="shared" si="24"/>
        <v/>
      </c>
      <c r="AE242" s="50" t="str">
        <f t="shared" si="25"/>
        <v/>
      </c>
    </row>
    <row r="243" spans="1:31" ht="62.25" customHeight="1" x14ac:dyDescent="0.25">
      <c r="A243" s="32" t="str">
        <f t="shared" si="26"/>
        <v/>
      </c>
      <c r="B243" s="3"/>
      <c r="C243" s="12"/>
      <c r="D243" s="12"/>
      <c r="E243" s="12"/>
      <c r="F243" s="23"/>
      <c r="G243" s="23"/>
      <c r="H243" s="11"/>
      <c r="I243" s="23"/>
      <c r="J243" s="12"/>
      <c r="K243" s="11"/>
      <c r="L243" s="11"/>
      <c r="M243" s="12"/>
      <c r="N243" s="26"/>
      <c r="O243" s="26"/>
      <c r="P243" s="11"/>
      <c r="Q243" s="11"/>
      <c r="R243" s="11"/>
      <c r="S243" s="11"/>
      <c r="T243" s="11"/>
      <c r="U243" s="26"/>
      <c r="V243" s="22"/>
      <c r="W243" s="34"/>
      <c r="X243" s="49"/>
      <c r="Y243" s="50" t="str">
        <f>IF(COUNTA(B243:W243)&lt;=3,"",IF(B243&amp;C243&amp;D243="","",IF(F243&amp;G243="","OK",IF(ISERROR(VLOOKUP(MID(F243,2,2)&amp;LEFT(G243,4),ΚΩΔΙΚΟΙ!A:A,1,FALSE)),"ΣΦΑΛΜΑ: Έλλειψη αντιστοίχισης στηλών 5 και 6","OK"))))</f>
        <v/>
      </c>
      <c r="Z243" s="50" t="str">
        <f t="shared" si="21"/>
        <v/>
      </c>
      <c r="AA243" s="50" t="str">
        <f>IF(COUNTA(B243:W243)&lt;=3,"",IF(B243&amp;C243&amp;D243="","",IF(I243&amp;J243="","OK",IF(ISERROR(VLOOKUP(MID(I243,2,2)&amp;LEFT(J243,4),ΚΩΔΙΚΟΙ!A:A,1,FALSE)),"ΣΦΑΛΜΑ: Έλλειψη αντιστοίχισης στηλών 8 και 9","OK"))))</f>
        <v/>
      </c>
      <c r="AB243" s="50" t="str">
        <f t="shared" si="22"/>
        <v/>
      </c>
      <c r="AC243" s="50" t="str">
        <f t="shared" si="23"/>
        <v/>
      </c>
      <c r="AD243" s="50" t="str">
        <f t="shared" si="24"/>
        <v/>
      </c>
      <c r="AE243" s="50" t="str">
        <f t="shared" si="25"/>
        <v/>
      </c>
    </row>
    <row r="244" spans="1:31" ht="62.25" customHeight="1" x14ac:dyDescent="0.25">
      <c r="A244" s="52" t="str">
        <f t="shared" si="26"/>
        <v/>
      </c>
      <c r="B244" s="53"/>
      <c r="C244" s="54"/>
      <c r="D244" s="54"/>
      <c r="E244" s="54"/>
      <c r="F244" s="54"/>
      <c r="G244" s="54"/>
      <c r="H244" s="55"/>
      <c r="I244" s="54"/>
      <c r="J244" s="54"/>
      <c r="K244" s="55"/>
      <c r="L244" s="55"/>
      <c r="M244" s="54"/>
      <c r="N244" s="56"/>
      <c r="O244" s="56"/>
      <c r="P244" s="55"/>
      <c r="Q244" s="55"/>
      <c r="R244" s="55"/>
      <c r="S244" s="55"/>
      <c r="T244" s="55"/>
      <c r="U244" s="56"/>
      <c r="V244" s="57"/>
      <c r="W244" s="58"/>
      <c r="X244" s="49"/>
      <c r="Y244" s="50" t="str">
        <f>IF(COUNTA(B244:W244)&lt;=3,"",IF(B244&amp;C244&amp;D244="","",IF(F244&amp;G244="","OK",IF(ISERROR(VLOOKUP(MID(F244,2,2)&amp;LEFT(G244,4),ΚΩΔΙΚΟΙ!A:A,1,FALSE)),"ΣΦΑΛΜΑ: Έλλειψη αντιστοίχισης στηλών 5 και 6","OK"))))</f>
        <v/>
      </c>
      <c r="Z244" s="50" t="str">
        <f t="shared" si="21"/>
        <v/>
      </c>
      <c r="AA244" s="50" t="str">
        <f>IF(COUNTA(B244:W244)&lt;=3,"",IF(B244&amp;C244&amp;D244="","",IF(I244&amp;J244="","OK",IF(ISERROR(VLOOKUP(MID(I244,2,2)&amp;LEFT(J244,4),ΚΩΔΙΚΟΙ!A:A,1,FALSE)),"ΣΦΑΛΜΑ: Έλλειψη αντιστοίχισης στηλών 8 και 9","OK"))))</f>
        <v/>
      </c>
      <c r="AB244" s="50" t="str">
        <f t="shared" si="22"/>
        <v/>
      </c>
      <c r="AC244" s="50" t="str">
        <f t="shared" si="23"/>
        <v/>
      </c>
      <c r="AD244" s="50" t="str">
        <f t="shared" si="24"/>
        <v/>
      </c>
      <c r="AE244" s="50" t="str">
        <f t="shared" si="25"/>
        <v/>
      </c>
    </row>
    <row r="245" spans="1:31" ht="62.25" customHeight="1" x14ac:dyDescent="0.25">
      <c r="A245" s="32" t="str">
        <f t="shared" si="26"/>
        <v/>
      </c>
      <c r="B245" s="3"/>
      <c r="C245" s="12"/>
      <c r="D245" s="12"/>
      <c r="E245" s="12"/>
      <c r="F245" s="23"/>
      <c r="G245" s="23"/>
      <c r="H245" s="11"/>
      <c r="I245" s="23"/>
      <c r="J245" s="12"/>
      <c r="K245" s="11"/>
      <c r="L245" s="11"/>
      <c r="M245" s="12"/>
      <c r="N245" s="26"/>
      <c r="O245" s="26"/>
      <c r="P245" s="11"/>
      <c r="Q245" s="11"/>
      <c r="R245" s="11"/>
      <c r="S245" s="11"/>
      <c r="T245" s="11"/>
      <c r="U245" s="26"/>
      <c r="V245" s="22"/>
      <c r="W245" s="33"/>
      <c r="X245" s="48"/>
      <c r="Y245" s="50" t="str">
        <f>IF(COUNTA(B245:W245)&lt;=3,"",IF(B245&amp;C245&amp;D245="","",IF(F245&amp;G245="","OK",IF(ISERROR(VLOOKUP(MID(F245,2,2)&amp;LEFT(G245,4),ΚΩΔΙΚΟΙ!A:A,1,FALSE)),"ΣΦΑΛΜΑ: Έλλειψη αντιστοίχισης στηλών 5 και 6","OK"))))</f>
        <v/>
      </c>
      <c r="Z245" s="50" t="str">
        <f t="shared" si="21"/>
        <v/>
      </c>
      <c r="AA245" s="50" t="str">
        <f>IF(COUNTA(B245:W245)&lt;=3,"",IF(B245&amp;C245&amp;D245="","",IF(I245&amp;J245="","OK",IF(ISERROR(VLOOKUP(MID(I245,2,2)&amp;LEFT(J245,4),ΚΩΔΙΚΟΙ!A:A,1,FALSE)),"ΣΦΑΛΜΑ: Έλλειψη αντιστοίχισης στηλών 8 και 9","OK"))))</f>
        <v/>
      </c>
      <c r="AB245" s="50" t="str">
        <f t="shared" si="22"/>
        <v/>
      </c>
      <c r="AC245" s="50" t="str">
        <f t="shared" si="23"/>
        <v/>
      </c>
      <c r="AD245" s="50" t="str">
        <f t="shared" si="24"/>
        <v/>
      </c>
      <c r="AE245" s="50" t="str">
        <f t="shared" si="25"/>
        <v/>
      </c>
    </row>
    <row r="246" spans="1:31" ht="62.25" customHeight="1" x14ac:dyDescent="0.25">
      <c r="A246" s="52" t="str">
        <f t="shared" si="26"/>
        <v/>
      </c>
      <c r="B246" s="53"/>
      <c r="C246" s="54"/>
      <c r="D246" s="54"/>
      <c r="E246" s="54"/>
      <c r="F246" s="54"/>
      <c r="G246" s="54"/>
      <c r="H246" s="55"/>
      <c r="I246" s="54"/>
      <c r="J246" s="54"/>
      <c r="K246" s="55"/>
      <c r="L246" s="55"/>
      <c r="M246" s="54"/>
      <c r="N246" s="56"/>
      <c r="O246" s="56"/>
      <c r="P246" s="55"/>
      <c r="Q246" s="55"/>
      <c r="R246" s="55"/>
      <c r="S246" s="55"/>
      <c r="T246" s="55"/>
      <c r="U246" s="56"/>
      <c r="V246" s="57"/>
      <c r="W246" s="58"/>
      <c r="X246" s="49"/>
      <c r="Y246" s="50" t="str">
        <f>IF(COUNTA(B246:W246)&lt;=3,"",IF(B246&amp;C246&amp;D246="","",IF(F246&amp;G246="","OK",IF(ISERROR(VLOOKUP(MID(F246,2,2)&amp;LEFT(G246,4),ΚΩΔΙΚΟΙ!A:A,1,FALSE)),"ΣΦΑΛΜΑ: Έλλειψη αντιστοίχισης στηλών 5 και 6","OK"))))</f>
        <v/>
      </c>
      <c r="Z246" s="50" t="str">
        <f t="shared" si="21"/>
        <v/>
      </c>
      <c r="AA246" s="50" t="str">
        <f>IF(COUNTA(B246:W246)&lt;=3,"",IF(B246&amp;C246&amp;D246="","",IF(I246&amp;J246="","OK",IF(ISERROR(VLOOKUP(MID(I246,2,2)&amp;LEFT(J246,4),ΚΩΔΙΚΟΙ!A:A,1,FALSE)),"ΣΦΑΛΜΑ: Έλλειψη αντιστοίχισης στηλών 8 και 9","OK"))))</f>
        <v/>
      </c>
      <c r="AB246" s="50" t="str">
        <f t="shared" si="22"/>
        <v/>
      </c>
      <c r="AC246" s="50" t="str">
        <f t="shared" si="23"/>
        <v/>
      </c>
      <c r="AD246" s="50" t="str">
        <f t="shared" si="24"/>
        <v/>
      </c>
      <c r="AE246" s="50" t="str">
        <f t="shared" si="25"/>
        <v/>
      </c>
    </row>
    <row r="247" spans="1:31" ht="62.25" customHeight="1" x14ac:dyDescent="0.25">
      <c r="A247" s="32" t="str">
        <f t="shared" si="26"/>
        <v/>
      </c>
      <c r="B247" s="3"/>
      <c r="C247" s="12"/>
      <c r="D247" s="12"/>
      <c r="E247" s="12"/>
      <c r="F247" s="23"/>
      <c r="G247" s="23"/>
      <c r="H247" s="11"/>
      <c r="I247" s="23"/>
      <c r="J247" s="12"/>
      <c r="K247" s="11"/>
      <c r="L247" s="11"/>
      <c r="M247" s="12"/>
      <c r="N247" s="26"/>
      <c r="O247" s="26"/>
      <c r="P247" s="11"/>
      <c r="Q247" s="11"/>
      <c r="R247" s="11"/>
      <c r="S247" s="11"/>
      <c r="T247" s="11"/>
      <c r="U247" s="26"/>
      <c r="V247" s="22"/>
      <c r="W247" s="33"/>
      <c r="X247" s="48"/>
      <c r="Y247" s="50" t="str">
        <f>IF(COUNTA(B247:W247)&lt;=3,"",IF(B247&amp;C247&amp;D247="","",IF(F247&amp;G247="","OK",IF(ISERROR(VLOOKUP(MID(F247,2,2)&amp;LEFT(G247,4),ΚΩΔΙΚΟΙ!A:A,1,FALSE)),"ΣΦΑΛΜΑ: Έλλειψη αντιστοίχισης στηλών 5 και 6","OK"))))</f>
        <v/>
      </c>
      <c r="Z247" s="50" t="str">
        <f t="shared" si="21"/>
        <v/>
      </c>
      <c r="AA247" s="50" t="str">
        <f>IF(COUNTA(B247:W247)&lt;=3,"",IF(B247&amp;C247&amp;D247="","",IF(I247&amp;J247="","OK",IF(ISERROR(VLOOKUP(MID(I247,2,2)&amp;LEFT(J247,4),ΚΩΔΙΚΟΙ!A:A,1,FALSE)),"ΣΦΑΛΜΑ: Έλλειψη αντιστοίχισης στηλών 8 και 9","OK"))))</f>
        <v/>
      </c>
      <c r="AB247" s="50" t="str">
        <f t="shared" si="22"/>
        <v/>
      </c>
      <c r="AC247" s="50" t="str">
        <f t="shared" si="23"/>
        <v/>
      </c>
      <c r="AD247" s="50" t="str">
        <f t="shared" si="24"/>
        <v/>
      </c>
      <c r="AE247" s="50" t="str">
        <f t="shared" si="25"/>
        <v/>
      </c>
    </row>
    <row r="248" spans="1:31" ht="62.25" customHeight="1" x14ac:dyDescent="0.25">
      <c r="A248" s="52" t="str">
        <f t="shared" si="26"/>
        <v/>
      </c>
      <c r="B248" s="53"/>
      <c r="C248" s="54"/>
      <c r="D248" s="54"/>
      <c r="E248" s="54"/>
      <c r="F248" s="54"/>
      <c r="G248" s="54"/>
      <c r="H248" s="55"/>
      <c r="I248" s="54"/>
      <c r="J248" s="54"/>
      <c r="K248" s="55"/>
      <c r="L248" s="55"/>
      <c r="M248" s="54"/>
      <c r="N248" s="56"/>
      <c r="O248" s="56"/>
      <c r="P248" s="55"/>
      <c r="Q248" s="55"/>
      <c r="R248" s="55"/>
      <c r="S248" s="55"/>
      <c r="T248" s="55"/>
      <c r="U248" s="56"/>
      <c r="V248" s="57"/>
      <c r="W248" s="58"/>
      <c r="X248" s="49"/>
      <c r="Y248" s="50" t="str">
        <f>IF(COUNTA(B248:W248)&lt;=3,"",IF(B248&amp;C248&amp;D248="","",IF(F248&amp;G248="","OK",IF(ISERROR(VLOOKUP(MID(F248,2,2)&amp;LEFT(G248,4),ΚΩΔΙΚΟΙ!A:A,1,FALSE)),"ΣΦΑΛΜΑ: Έλλειψη αντιστοίχισης στηλών 5 και 6","OK"))))</f>
        <v/>
      </c>
      <c r="Z248" s="50" t="str">
        <f t="shared" si="21"/>
        <v/>
      </c>
      <c r="AA248" s="50" t="str">
        <f>IF(COUNTA(B248:W248)&lt;=3,"",IF(B248&amp;C248&amp;D248="","",IF(I248&amp;J248="","OK",IF(ISERROR(VLOOKUP(MID(I248,2,2)&amp;LEFT(J248,4),ΚΩΔΙΚΟΙ!A:A,1,FALSE)),"ΣΦΑΛΜΑ: Έλλειψη αντιστοίχισης στηλών 8 και 9","OK"))))</f>
        <v/>
      </c>
      <c r="AB248" s="50" t="str">
        <f t="shared" si="22"/>
        <v/>
      </c>
      <c r="AC248" s="50" t="str">
        <f t="shared" si="23"/>
        <v/>
      </c>
      <c r="AD248" s="50" t="str">
        <f t="shared" si="24"/>
        <v/>
      </c>
      <c r="AE248" s="50" t="str">
        <f t="shared" si="25"/>
        <v/>
      </c>
    </row>
    <row r="249" spans="1:31" ht="62.25" customHeight="1" x14ac:dyDescent="0.25">
      <c r="A249" s="32" t="str">
        <f t="shared" si="26"/>
        <v/>
      </c>
      <c r="B249" s="3"/>
      <c r="C249" s="12"/>
      <c r="D249" s="12"/>
      <c r="E249" s="12"/>
      <c r="F249" s="23"/>
      <c r="G249" s="23"/>
      <c r="H249" s="11"/>
      <c r="I249" s="23"/>
      <c r="J249" s="12"/>
      <c r="K249" s="11"/>
      <c r="L249" s="11"/>
      <c r="M249" s="12"/>
      <c r="N249" s="26"/>
      <c r="O249" s="26"/>
      <c r="P249" s="11"/>
      <c r="Q249" s="11"/>
      <c r="R249" s="11"/>
      <c r="S249" s="11"/>
      <c r="T249" s="11"/>
      <c r="U249" s="26"/>
      <c r="V249" s="22"/>
      <c r="W249" s="34"/>
      <c r="X249" s="49"/>
      <c r="Y249" s="50" t="str">
        <f>IF(COUNTA(B249:W249)&lt;=3,"",IF(B249&amp;C249&amp;D249="","",IF(F249&amp;G249="","OK",IF(ISERROR(VLOOKUP(MID(F249,2,2)&amp;LEFT(G249,4),ΚΩΔΙΚΟΙ!A:A,1,FALSE)),"ΣΦΑΛΜΑ: Έλλειψη αντιστοίχισης στηλών 5 και 6","OK"))))</f>
        <v/>
      </c>
      <c r="Z249" s="50" t="str">
        <f t="shared" si="21"/>
        <v/>
      </c>
      <c r="AA249" s="50" t="str">
        <f>IF(COUNTA(B249:W249)&lt;=3,"",IF(B249&amp;C249&amp;D249="","",IF(I249&amp;J249="","OK",IF(ISERROR(VLOOKUP(MID(I249,2,2)&amp;LEFT(J249,4),ΚΩΔΙΚΟΙ!A:A,1,FALSE)),"ΣΦΑΛΜΑ: Έλλειψη αντιστοίχισης στηλών 8 και 9","OK"))))</f>
        <v/>
      </c>
      <c r="AB249" s="50" t="str">
        <f t="shared" si="22"/>
        <v/>
      </c>
      <c r="AC249" s="50" t="str">
        <f t="shared" si="23"/>
        <v/>
      </c>
      <c r="AD249" s="50" t="str">
        <f t="shared" si="24"/>
        <v/>
      </c>
      <c r="AE249" s="50" t="str">
        <f t="shared" si="25"/>
        <v/>
      </c>
    </row>
    <row r="250" spans="1:31" ht="62.25" customHeight="1" x14ac:dyDescent="0.25">
      <c r="A250" s="52" t="str">
        <f t="shared" si="26"/>
        <v/>
      </c>
      <c r="B250" s="53"/>
      <c r="C250" s="54"/>
      <c r="D250" s="54"/>
      <c r="E250" s="54"/>
      <c r="F250" s="54"/>
      <c r="G250" s="54"/>
      <c r="H250" s="55"/>
      <c r="I250" s="54"/>
      <c r="J250" s="54"/>
      <c r="K250" s="55"/>
      <c r="L250" s="55"/>
      <c r="M250" s="54"/>
      <c r="N250" s="56"/>
      <c r="O250" s="56"/>
      <c r="P250" s="55"/>
      <c r="Q250" s="55"/>
      <c r="R250" s="55"/>
      <c r="S250" s="55"/>
      <c r="T250" s="55"/>
      <c r="U250" s="56"/>
      <c r="V250" s="57"/>
      <c r="W250" s="58"/>
      <c r="X250" s="49"/>
      <c r="Y250" s="50" t="str">
        <f>IF(COUNTA(B250:W250)&lt;=3,"",IF(B250&amp;C250&amp;D250="","",IF(F250&amp;G250="","OK",IF(ISERROR(VLOOKUP(MID(F250,2,2)&amp;LEFT(G250,4),ΚΩΔΙΚΟΙ!A:A,1,FALSE)),"ΣΦΑΛΜΑ: Έλλειψη αντιστοίχισης στηλών 5 και 6","OK"))))</f>
        <v/>
      </c>
      <c r="Z250" s="50" t="str">
        <f t="shared" si="21"/>
        <v/>
      </c>
      <c r="AA250" s="50" t="str">
        <f>IF(COUNTA(B250:W250)&lt;=3,"",IF(B250&amp;C250&amp;D250="","",IF(I250&amp;J250="","OK",IF(ISERROR(VLOOKUP(MID(I250,2,2)&amp;LEFT(J250,4),ΚΩΔΙΚΟΙ!A:A,1,FALSE)),"ΣΦΑΛΜΑ: Έλλειψη αντιστοίχισης στηλών 8 και 9","OK"))))</f>
        <v/>
      </c>
      <c r="AB250" s="50" t="str">
        <f t="shared" si="22"/>
        <v/>
      </c>
      <c r="AC250" s="50" t="str">
        <f t="shared" si="23"/>
        <v/>
      </c>
      <c r="AD250" s="50" t="str">
        <f t="shared" si="24"/>
        <v/>
      </c>
      <c r="AE250" s="50" t="str">
        <f t="shared" si="25"/>
        <v/>
      </c>
    </row>
    <row r="251" spans="1:31" ht="62.25" customHeight="1" x14ac:dyDescent="0.25">
      <c r="A251" s="39" t="str">
        <f t="shared" ref="A251" si="27">+IF(C251="","",A250+1)</f>
        <v/>
      </c>
      <c r="B251" s="40"/>
      <c r="C251" s="41"/>
      <c r="D251" s="41"/>
      <c r="E251" s="12"/>
      <c r="F251" s="42"/>
      <c r="G251" s="23"/>
      <c r="H251" s="11"/>
      <c r="I251" s="42"/>
      <c r="J251" s="41"/>
      <c r="K251" s="11"/>
      <c r="L251" s="11"/>
      <c r="M251" s="41"/>
      <c r="N251" s="44"/>
      <c r="O251" s="44"/>
      <c r="P251" s="43"/>
      <c r="Q251" s="43"/>
      <c r="R251" s="43"/>
      <c r="S251" s="43"/>
      <c r="T251" s="43"/>
      <c r="U251" s="44"/>
      <c r="V251" s="45"/>
      <c r="W251" s="46"/>
      <c r="X251" s="48"/>
      <c r="Y251" s="50" t="str">
        <f>IF(COUNTA(B251:W251)&lt;=3,"",IF(B251&amp;C251&amp;D251="","",IF(F251&amp;G251="","OK",IF(ISERROR(VLOOKUP(MID(F251,2,2)&amp;LEFT(G251,4),ΚΩΔΙΚΟΙ!A:A,1,FALSE)),"ΣΦΑΛΜΑ: Έλλειψη αντιστοίχισης στηλών 5 και 6","OK"))))</f>
        <v/>
      </c>
      <c r="Z251" s="50" t="str">
        <f t="shared" si="21"/>
        <v/>
      </c>
      <c r="AA251" s="50" t="str">
        <f>IF(COUNTA(B251:W251)&lt;=3,"",IF(B251&amp;C251&amp;D251="","",IF(I251&amp;J251="","OK",IF(ISERROR(VLOOKUP(MID(I251,2,2)&amp;LEFT(J251,4),ΚΩΔΙΚΟΙ!A:A,1,FALSE)),"ΣΦΑΛΜΑ: Έλλειψη αντιστοίχισης στηλών 8 και 9","OK"))))</f>
        <v/>
      </c>
      <c r="AB251" s="50" t="str">
        <f t="shared" si="22"/>
        <v/>
      </c>
      <c r="AC251" s="50" t="str">
        <f t="shared" si="23"/>
        <v/>
      </c>
      <c r="AD251" s="50" t="str">
        <f t="shared" si="24"/>
        <v/>
      </c>
      <c r="AE251" s="50" t="str">
        <f t="shared" si="25"/>
        <v/>
      </c>
    </row>
  </sheetData>
  <sheetProtection algorithmName="SHA-512" hashValue="5kYBW7Tf48lEW79Ck5TakqvgFHyESGjHt8qNN2AdkyBQRQ1qQC3H49DIGekwFAetd4eKavGAIZbNduf3iV590Q==" saltValue="N4cFthCQRCxB6LZ09QitSA==" spinCount="100000" sheet="1" objects="1" scenarios="1"/>
  <phoneticPr fontId="9" type="noConversion"/>
  <conditionalFormatting sqref="Y2:AE2 Y4:Z7 AE4:AE7 AC3:AD7 Y243:Z243 Y245:Z245 Y247:Z247 Y249:Z249 Y251:Z251 AB251:AE251 AB249:AE249 AB247:AE247 AB245:AE245 AB243:AE243 AB4:AB7 AA3:AA251">
    <cfRule type="containsText" dxfId="1317" priority="1300" operator="containsText" text="ΣΦΑΛΜΑ">
      <formula>NOT(ISERROR(SEARCH("ΣΦΑΛΜΑ",Y2)))</formula>
    </cfRule>
  </conditionalFormatting>
  <conditionalFormatting sqref="Y2:AE2 Y4:Z7 AE4:AE7 AC3:AD7 Y243:Z243 Y245:Z245 Y247:Z247 Y249:Z249 Y251:Z251 AB251:AE251 AB249:AE249 AB247:AE247 AB245:AE245 AB243:AE243 AB4:AB7 AA3:AA251">
    <cfRule type="cellIs" dxfId="1316" priority="1299" operator="equal">
      <formula>"OK"</formula>
    </cfRule>
  </conditionalFormatting>
  <conditionalFormatting sqref="G2 G5 G7 G243 G245 G247 G249 G251">
    <cfRule type="expression" dxfId="1315" priority="1293">
      <formula>AND(F2&lt;&gt;"",Y2&lt;&gt;"OK")</formula>
    </cfRule>
  </conditionalFormatting>
  <conditionalFormatting sqref="J2 J5 J7 J243 J245 J247 J249 J251">
    <cfRule type="expression" dxfId="1314" priority="1292">
      <formula>AND(I2&lt;&gt;"",AA2&lt;&gt;"OK")</formula>
    </cfRule>
  </conditionalFormatting>
  <conditionalFormatting sqref="H2">
    <cfRule type="expression" dxfId="1313" priority="1296">
      <formula>AND(G2&lt;&gt;"",H2=0)</formula>
    </cfRule>
  </conditionalFormatting>
  <conditionalFormatting sqref="Y3:Z3 AE3 AB3">
    <cfRule type="containsText" dxfId="1312" priority="1289" operator="containsText" text="ΣΦΑΛΜΑ">
      <formula>NOT(ISERROR(SEARCH("ΣΦΑΛΜΑ",Y3)))</formula>
    </cfRule>
  </conditionalFormatting>
  <conditionalFormatting sqref="Y3:Z3 AE3 AB3">
    <cfRule type="cellIs" dxfId="1311" priority="1288" operator="equal">
      <formula>"OK"</formula>
    </cfRule>
  </conditionalFormatting>
  <conditionalFormatting sqref="O2:O3 O5 O7 O243 O245 O247 O249 O251">
    <cfRule type="expression" dxfId="1310" priority="1283">
      <formula>AND(OR(LEFT(M2,2)="05",LEFT(M2,2)="06"),AD2&lt;&gt;"OK")</formula>
    </cfRule>
  </conditionalFormatting>
  <conditionalFormatting sqref="N2:N3 N5 N7 N243 N245 N247 N249 N251">
    <cfRule type="expression" dxfId="1309" priority="1282">
      <formula>AND(OR(LEFT(M2,2)="04",LEFT(M2,2)="05",LEFT(M2,2)="06"),AC2&lt;&gt;"OK")</formula>
    </cfRule>
  </conditionalFormatting>
  <conditionalFormatting sqref="P2:P3 P5 P7 P243 P245 P247 P249 P251">
    <cfRule type="expression" dxfId="1308" priority="1281">
      <formula>AND(OR(LEFT(M2,2)="05",LEFT(M2,2)="06"),AE2&lt;&gt;"OK")</formula>
    </cfRule>
  </conditionalFormatting>
  <conditionalFormatting sqref="H3 H5 H7 H243 H245 H247 H249 H251">
    <cfRule type="expression" dxfId="1307" priority="1280">
      <formula>AND(G3&lt;&gt;"",H3=0)</formula>
    </cfRule>
  </conditionalFormatting>
  <conditionalFormatting sqref="K2">
    <cfRule type="expression" dxfId="1306" priority="1279">
      <formula>AND(J2&lt;&gt;"",K2=0)</formula>
    </cfRule>
  </conditionalFormatting>
  <conditionalFormatting sqref="K3 K5 K7 K243 K245 K247 K249 K251">
    <cfRule type="expression" dxfId="1305" priority="1278">
      <formula>AND(J3&lt;&gt;"",K3=0)</formula>
    </cfRule>
  </conditionalFormatting>
  <conditionalFormatting sqref="L2">
    <cfRule type="expression" dxfId="1304" priority="1277">
      <formula>AND(K2&lt;&gt;"",L2=0)</formula>
    </cfRule>
  </conditionalFormatting>
  <conditionalFormatting sqref="L3 L5 L7 L243 L245 L247 L249 L251">
    <cfRule type="expression" dxfId="1303" priority="1276">
      <formula>AND(K3&lt;&gt;"",L3=0)</formula>
    </cfRule>
  </conditionalFormatting>
  <conditionalFormatting sqref="G4">
    <cfRule type="expression" dxfId="1302" priority="1274">
      <formula>AND(F4&lt;&gt;"",Y4&lt;&gt;"OK")</formula>
    </cfRule>
  </conditionalFormatting>
  <conditionalFormatting sqref="J4">
    <cfRule type="expression" dxfId="1301" priority="1273">
      <formula>AND(I4&lt;&gt;"",AA4&lt;&gt;"OK")</formula>
    </cfRule>
  </conditionalFormatting>
  <conditionalFormatting sqref="H4">
    <cfRule type="expression" dxfId="1300" priority="1275">
      <formula>AND(G4&lt;&gt;"",H4=0)</formula>
    </cfRule>
  </conditionalFormatting>
  <conditionalFormatting sqref="O4">
    <cfRule type="expression" dxfId="1299" priority="1272">
      <formula>AND(OR(LEFT(M4,2)="05",LEFT(M4,2)="06"),AD4&lt;&gt;"OK")</formula>
    </cfRule>
  </conditionalFormatting>
  <conditionalFormatting sqref="N4">
    <cfRule type="expression" dxfId="1298" priority="1271">
      <formula>AND(OR(LEFT(M4,2)="04",LEFT(M4,2)="05",LEFT(M4,2)="06"),AC4&lt;&gt;"OK")</formula>
    </cfRule>
  </conditionalFormatting>
  <conditionalFormatting sqref="P4">
    <cfRule type="expression" dxfId="1297" priority="1270">
      <formula>AND(OR(LEFT(M4,2)="05",LEFT(M4,2)="06"),AE4&lt;&gt;"OK")</formula>
    </cfRule>
  </conditionalFormatting>
  <conditionalFormatting sqref="K4">
    <cfRule type="expression" dxfId="1296" priority="1269">
      <formula>AND(J4&lt;&gt;"",K4=0)</formula>
    </cfRule>
  </conditionalFormatting>
  <conditionalFormatting sqref="L4">
    <cfRule type="expression" dxfId="1295" priority="1268">
      <formula>AND(K4&lt;&gt;"",L4=0)</formula>
    </cfRule>
  </conditionalFormatting>
  <conditionalFormatting sqref="G6">
    <cfRule type="expression" dxfId="1294" priority="1266">
      <formula>AND(F6&lt;&gt;"",Y6&lt;&gt;"OK")</formula>
    </cfRule>
  </conditionalFormatting>
  <conditionalFormatting sqref="J6">
    <cfRule type="expression" dxfId="1293" priority="1265">
      <formula>AND(I6&lt;&gt;"",AA6&lt;&gt;"OK")</formula>
    </cfRule>
  </conditionalFormatting>
  <conditionalFormatting sqref="H6">
    <cfRule type="expression" dxfId="1292" priority="1267">
      <formula>AND(G6&lt;&gt;"",H6=0)</formula>
    </cfRule>
  </conditionalFormatting>
  <conditionalFormatting sqref="O6">
    <cfRule type="expression" dxfId="1291" priority="1264">
      <formula>AND(OR(LEFT(M6,2)="05",LEFT(M6,2)="06"),AD6&lt;&gt;"OK")</formula>
    </cfRule>
  </conditionalFormatting>
  <conditionalFormatting sqref="N6">
    <cfRule type="expression" dxfId="1290" priority="1263">
      <formula>AND(OR(LEFT(M6,2)="04",LEFT(M6,2)="05",LEFT(M6,2)="06"),AC6&lt;&gt;"OK")</formula>
    </cfRule>
  </conditionalFormatting>
  <conditionalFormatting sqref="P6">
    <cfRule type="expression" dxfId="1289" priority="1262">
      <formula>AND(OR(LEFT(M6,2)="05",LEFT(M6,2)="06"),AE6&lt;&gt;"OK")</formula>
    </cfRule>
  </conditionalFormatting>
  <conditionalFormatting sqref="K6">
    <cfRule type="expression" dxfId="1288" priority="1261">
      <formula>AND(J6&lt;&gt;"",K6=0)</formula>
    </cfRule>
  </conditionalFormatting>
  <conditionalFormatting sqref="L6">
    <cfRule type="expression" dxfId="1287" priority="1260">
      <formula>AND(K6&lt;&gt;"",L6=0)</formula>
    </cfRule>
  </conditionalFormatting>
  <conditionalFormatting sqref="Y8:Z8 Y10:Z13 AE10:AE13 AC9:AD13 AB10:AB13 AB8:AE8">
    <cfRule type="containsText" dxfId="1286" priority="1259" operator="containsText" text="ΣΦΑΛΜΑ">
      <formula>NOT(ISERROR(SEARCH("ΣΦΑΛΜΑ",Y8)))</formula>
    </cfRule>
  </conditionalFormatting>
  <conditionalFormatting sqref="Y8:Z8 Y10:Z13 AE10:AE13 AC9:AD13 AB10:AB13 AB8:AE8">
    <cfRule type="cellIs" dxfId="1285" priority="1258" operator="equal">
      <formula>"OK"</formula>
    </cfRule>
  </conditionalFormatting>
  <conditionalFormatting sqref="G8 G11 G13">
    <cfRule type="expression" dxfId="1284" priority="1256">
      <formula>AND(F8&lt;&gt;"",Y8&lt;&gt;"OK")</formula>
    </cfRule>
  </conditionalFormatting>
  <conditionalFormatting sqref="J8 J11 J13">
    <cfRule type="expression" dxfId="1283" priority="1255">
      <formula>AND(I8&lt;&gt;"",AA8&lt;&gt;"OK")</formula>
    </cfRule>
  </conditionalFormatting>
  <conditionalFormatting sqref="H8">
    <cfRule type="expression" dxfId="1282" priority="1257">
      <formula>AND(G8&lt;&gt;"",H8=0)</formula>
    </cfRule>
  </conditionalFormatting>
  <conditionalFormatting sqref="Y9:Z9 AE9 AB9">
    <cfRule type="containsText" dxfId="1281" priority="1254" operator="containsText" text="ΣΦΑΛΜΑ">
      <formula>NOT(ISERROR(SEARCH("ΣΦΑΛΜΑ",Y9)))</formula>
    </cfRule>
  </conditionalFormatting>
  <conditionalFormatting sqref="Y9:Z9 AE9 AB9">
    <cfRule type="cellIs" dxfId="1280" priority="1253" operator="equal">
      <formula>"OK"</formula>
    </cfRule>
  </conditionalFormatting>
  <conditionalFormatting sqref="O8:O9 O11 O13">
    <cfRule type="expression" dxfId="1279" priority="1252">
      <formula>AND(OR(LEFT(M8,2)="05",LEFT(M8,2)="06"),AD8&lt;&gt;"OK")</formula>
    </cfRule>
  </conditionalFormatting>
  <conditionalFormatting sqref="N8:N9 N11 N13">
    <cfRule type="expression" dxfId="1278" priority="1251">
      <formula>AND(OR(LEFT(M8,2)="04",LEFT(M8,2)="05",LEFT(M8,2)="06"),AC8&lt;&gt;"OK")</formula>
    </cfRule>
  </conditionalFormatting>
  <conditionalFormatting sqref="P8:P9 P11 P13">
    <cfRule type="expression" dxfId="1277" priority="1250">
      <formula>AND(OR(LEFT(M8,2)="05",LEFT(M8,2)="06"),AE8&lt;&gt;"OK")</formula>
    </cfRule>
  </conditionalFormatting>
  <conditionalFormatting sqref="H9 H11 H13">
    <cfRule type="expression" dxfId="1276" priority="1249">
      <formula>AND(G9&lt;&gt;"",H9=0)</formula>
    </cfRule>
  </conditionalFormatting>
  <conditionalFormatting sqref="K8">
    <cfRule type="expression" dxfId="1275" priority="1248">
      <formula>AND(J8&lt;&gt;"",K8=0)</formula>
    </cfRule>
  </conditionalFormatting>
  <conditionalFormatting sqref="K9 K11 K13">
    <cfRule type="expression" dxfId="1274" priority="1247">
      <formula>AND(J9&lt;&gt;"",K9=0)</formula>
    </cfRule>
  </conditionalFormatting>
  <conditionalFormatting sqref="L8">
    <cfRule type="expression" dxfId="1273" priority="1246">
      <formula>AND(K8&lt;&gt;"",L8=0)</formula>
    </cfRule>
  </conditionalFormatting>
  <conditionalFormatting sqref="L9 L11 L13">
    <cfRule type="expression" dxfId="1272" priority="1245">
      <formula>AND(K9&lt;&gt;"",L9=0)</formula>
    </cfRule>
  </conditionalFormatting>
  <conditionalFormatting sqref="G10">
    <cfRule type="expression" dxfId="1271" priority="1243">
      <formula>AND(F10&lt;&gt;"",Y10&lt;&gt;"OK")</formula>
    </cfRule>
  </conditionalFormatting>
  <conditionalFormatting sqref="J10">
    <cfRule type="expression" dxfId="1270" priority="1242">
      <formula>AND(I10&lt;&gt;"",AA10&lt;&gt;"OK")</formula>
    </cfRule>
  </conditionalFormatting>
  <conditionalFormatting sqref="H10">
    <cfRule type="expression" dxfId="1269" priority="1244">
      <formula>AND(G10&lt;&gt;"",H10=0)</formula>
    </cfRule>
  </conditionalFormatting>
  <conditionalFormatting sqref="O10">
    <cfRule type="expression" dxfId="1268" priority="1241">
      <formula>AND(OR(LEFT(M10,2)="05",LEFT(M10,2)="06"),AD10&lt;&gt;"OK")</formula>
    </cfRule>
  </conditionalFormatting>
  <conditionalFormatting sqref="N10">
    <cfRule type="expression" dxfId="1267" priority="1240">
      <formula>AND(OR(LEFT(M10,2)="04",LEFT(M10,2)="05",LEFT(M10,2)="06"),AC10&lt;&gt;"OK")</formula>
    </cfRule>
  </conditionalFormatting>
  <conditionalFormatting sqref="P10">
    <cfRule type="expression" dxfId="1266" priority="1239">
      <formula>AND(OR(LEFT(M10,2)="05",LEFT(M10,2)="06"),AE10&lt;&gt;"OK")</formula>
    </cfRule>
  </conditionalFormatting>
  <conditionalFormatting sqref="K10">
    <cfRule type="expression" dxfId="1265" priority="1238">
      <formula>AND(J10&lt;&gt;"",K10=0)</formula>
    </cfRule>
  </conditionalFormatting>
  <conditionalFormatting sqref="L10">
    <cfRule type="expression" dxfId="1264" priority="1237">
      <formula>AND(K10&lt;&gt;"",L10=0)</formula>
    </cfRule>
  </conditionalFormatting>
  <conditionalFormatting sqref="G12">
    <cfRule type="expression" dxfId="1263" priority="1235">
      <formula>AND(F12&lt;&gt;"",Y12&lt;&gt;"OK")</formula>
    </cfRule>
  </conditionalFormatting>
  <conditionalFormatting sqref="J12">
    <cfRule type="expression" dxfId="1262" priority="1234">
      <formula>AND(I12&lt;&gt;"",AA12&lt;&gt;"OK")</formula>
    </cfRule>
  </conditionalFormatting>
  <conditionalFormatting sqref="H12">
    <cfRule type="expression" dxfId="1261" priority="1236">
      <formula>AND(G12&lt;&gt;"",H12=0)</formula>
    </cfRule>
  </conditionalFormatting>
  <conditionalFormatting sqref="O12">
    <cfRule type="expression" dxfId="1260" priority="1233">
      <formula>AND(OR(LEFT(M12,2)="05",LEFT(M12,2)="06"),AD12&lt;&gt;"OK")</formula>
    </cfRule>
  </conditionalFormatting>
  <conditionalFormatting sqref="N12">
    <cfRule type="expression" dxfId="1259" priority="1232">
      <formula>AND(OR(LEFT(M12,2)="04",LEFT(M12,2)="05",LEFT(M12,2)="06"),AC12&lt;&gt;"OK")</formula>
    </cfRule>
  </conditionalFormatting>
  <conditionalFormatting sqref="P12">
    <cfRule type="expression" dxfId="1258" priority="1231">
      <formula>AND(OR(LEFT(M12,2)="05",LEFT(M12,2)="06"),AE12&lt;&gt;"OK")</formula>
    </cfRule>
  </conditionalFormatting>
  <conditionalFormatting sqref="K12">
    <cfRule type="expression" dxfId="1257" priority="1230">
      <formula>AND(J12&lt;&gt;"",K12=0)</formula>
    </cfRule>
  </conditionalFormatting>
  <conditionalFormatting sqref="L12">
    <cfRule type="expression" dxfId="1256" priority="1229">
      <formula>AND(K12&lt;&gt;"",L12=0)</formula>
    </cfRule>
  </conditionalFormatting>
  <conditionalFormatting sqref="Y14:Z14 Y16:Z19 AE16:AE19 AC15:AD19 AB16:AB19 AB14:AE14">
    <cfRule type="containsText" dxfId="1255" priority="1228" operator="containsText" text="ΣΦΑΛΜΑ">
      <formula>NOT(ISERROR(SEARCH("ΣΦΑΛΜΑ",Y14)))</formula>
    </cfRule>
  </conditionalFormatting>
  <conditionalFormatting sqref="Y14:Z14 Y16:Z19 AE16:AE19 AC15:AD19 AB16:AB19 AB14:AE14">
    <cfRule type="cellIs" dxfId="1254" priority="1227" operator="equal">
      <formula>"OK"</formula>
    </cfRule>
  </conditionalFormatting>
  <conditionalFormatting sqref="G14 G17 G19">
    <cfRule type="expression" dxfId="1253" priority="1225">
      <formula>AND(F14&lt;&gt;"",Y14&lt;&gt;"OK")</formula>
    </cfRule>
  </conditionalFormatting>
  <conditionalFormatting sqref="J14 J17 J19">
    <cfRule type="expression" dxfId="1252" priority="1224">
      <formula>AND(I14&lt;&gt;"",AA14&lt;&gt;"OK")</formula>
    </cfRule>
  </conditionalFormatting>
  <conditionalFormatting sqref="H14">
    <cfRule type="expression" dxfId="1251" priority="1226">
      <formula>AND(G14&lt;&gt;"",H14=0)</formula>
    </cfRule>
  </conditionalFormatting>
  <conditionalFormatting sqref="Y15:Z15 AE15 AB15">
    <cfRule type="containsText" dxfId="1250" priority="1223" operator="containsText" text="ΣΦΑΛΜΑ">
      <formula>NOT(ISERROR(SEARCH("ΣΦΑΛΜΑ",Y15)))</formula>
    </cfRule>
  </conditionalFormatting>
  <conditionalFormatting sqref="Y15:Z15 AE15 AB15">
    <cfRule type="cellIs" dxfId="1249" priority="1222" operator="equal">
      <formula>"OK"</formula>
    </cfRule>
  </conditionalFormatting>
  <conditionalFormatting sqref="O14:O15 O17 O19">
    <cfRule type="expression" dxfId="1248" priority="1221">
      <formula>AND(OR(LEFT(M14,2)="05",LEFT(M14,2)="06"),AD14&lt;&gt;"OK")</formula>
    </cfRule>
  </conditionalFormatting>
  <conditionalFormatting sqref="N14:N15 N17 N19">
    <cfRule type="expression" dxfId="1247" priority="1220">
      <formula>AND(OR(LEFT(M14,2)="04",LEFT(M14,2)="05",LEFT(M14,2)="06"),AC14&lt;&gt;"OK")</formula>
    </cfRule>
  </conditionalFormatting>
  <conditionalFormatting sqref="P14:P15 P17 P19">
    <cfRule type="expression" dxfId="1246" priority="1219">
      <formula>AND(OR(LEFT(M14,2)="05",LEFT(M14,2)="06"),AE14&lt;&gt;"OK")</formula>
    </cfRule>
  </conditionalFormatting>
  <conditionalFormatting sqref="H15 H17 H19">
    <cfRule type="expression" dxfId="1245" priority="1218">
      <formula>AND(G15&lt;&gt;"",H15=0)</formula>
    </cfRule>
  </conditionalFormatting>
  <conditionalFormatting sqref="K14">
    <cfRule type="expression" dxfId="1244" priority="1217">
      <formula>AND(J14&lt;&gt;"",K14=0)</formula>
    </cfRule>
  </conditionalFormatting>
  <conditionalFormatting sqref="K15 K17 K19">
    <cfRule type="expression" dxfId="1243" priority="1216">
      <formula>AND(J15&lt;&gt;"",K15=0)</formula>
    </cfRule>
  </conditionalFormatting>
  <conditionalFormatting sqref="L14">
    <cfRule type="expression" dxfId="1242" priority="1215">
      <formula>AND(K14&lt;&gt;"",L14=0)</formula>
    </cfRule>
  </conditionalFormatting>
  <conditionalFormatting sqref="L15 L17 L19">
    <cfRule type="expression" dxfId="1241" priority="1214">
      <formula>AND(K15&lt;&gt;"",L15=0)</formula>
    </cfRule>
  </conditionalFormatting>
  <conditionalFormatting sqref="G16">
    <cfRule type="expression" dxfId="1240" priority="1212">
      <formula>AND(F16&lt;&gt;"",Y16&lt;&gt;"OK")</formula>
    </cfRule>
  </conditionalFormatting>
  <conditionalFormatting sqref="J16">
    <cfRule type="expression" dxfId="1239" priority="1211">
      <formula>AND(I16&lt;&gt;"",AA16&lt;&gt;"OK")</formula>
    </cfRule>
  </conditionalFormatting>
  <conditionalFormatting sqref="H16">
    <cfRule type="expression" dxfId="1238" priority="1213">
      <formula>AND(G16&lt;&gt;"",H16=0)</formula>
    </cfRule>
  </conditionalFormatting>
  <conditionalFormatting sqref="O16">
    <cfRule type="expression" dxfId="1237" priority="1210">
      <formula>AND(OR(LEFT(M16,2)="05",LEFT(M16,2)="06"),AD16&lt;&gt;"OK")</formula>
    </cfRule>
  </conditionalFormatting>
  <conditionalFormatting sqref="N16">
    <cfRule type="expression" dxfId="1236" priority="1209">
      <formula>AND(OR(LEFT(M16,2)="04",LEFT(M16,2)="05",LEFT(M16,2)="06"),AC16&lt;&gt;"OK")</formula>
    </cfRule>
  </conditionalFormatting>
  <conditionalFormatting sqref="P16">
    <cfRule type="expression" dxfId="1235" priority="1208">
      <formula>AND(OR(LEFT(M16,2)="05",LEFT(M16,2)="06"),AE16&lt;&gt;"OK")</formula>
    </cfRule>
  </conditionalFormatting>
  <conditionalFormatting sqref="K16">
    <cfRule type="expression" dxfId="1234" priority="1207">
      <formula>AND(J16&lt;&gt;"",K16=0)</formula>
    </cfRule>
  </conditionalFormatting>
  <conditionalFormatting sqref="L16">
    <cfRule type="expression" dxfId="1233" priority="1206">
      <formula>AND(K16&lt;&gt;"",L16=0)</formula>
    </cfRule>
  </conditionalFormatting>
  <conditionalFormatting sqref="G18">
    <cfRule type="expression" dxfId="1232" priority="1204">
      <formula>AND(F18&lt;&gt;"",Y18&lt;&gt;"OK")</formula>
    </cfRule>
  </conditionalFormatting>
  <conditionalFormatting sqref="J18">
    <cfRule type="expression" dxfId="1231" priority="1203">
      <formula>AND(I18&lt;&gt;"",AA18&lt;&gt;"OK")</formula>
    </cfRule>
  </conditionalFormatting>
  <conditionalFormatting sqref="H18">
    <cfRule type="expression" dxfId="1230" priority="1205">
      <formula>AND(G18&lt;&gt;"",H18=0)</formula>
    </cfRule>
  </conditionalFormatting>
  <conditionalFormatting sqref="O18">
    <cfRule type="expression" dxfId="1229" priority="1202">
      <formula>AND(OR(LEFT(M18,2)="05",LEFT(M18,2)="06"),AD18&lt;&gt;"OK")</formula>
    </cfRule>
  </conditionalFormatting>
  <conditionalFormatting sqref="N18">
    <cfRule type="expression" dxfId="1228" priority="1201">
      <formula>AND(OR(LEFT(M18,2)="04",LEFT(M18,2)="05",LEFT(M18,2)="06"),AC18&lt;&gt;"OK")</formula>
    </cfRule>
  </conditionalFormatting>
  <conditionalFormatting sqref="P18">
    <cfRule type="expression" dxfId="1227" priority="1200">
      <formula>AND(OR(LEFT(M18,2)="05",LEFT(M18,2)="06"),AE18&lt;&gt;"OK")</formula>
    </cfRule>
  </conditionalFormatting>
  <conditionalFormatting sqref="K18">
    <cfRule type="expression" dxfId="1226" priority="1199">
      <formula>AND(J18&lt;&gt;"",K18=0)</formula>
    </cfRule>
  </conditionalFormatting>
  <conditionalFormatting sqref="L18">
    <cfRule type="expression" dxfId="1225" priority="1198">
      <formula>AND(K18&lt;&gt;"",L18=0)</formula>
    </cfRule>
  </conditionalFormatting>
  <conditionalFormatting sqref="Y20:Z20 Y22:Z25 AE22:AE25 AC21:AD25 AB22:AB25 AB20:AE20">
    <cfRule type="containsText" dxfId="1224" priority="1197" operator="containsText" text="ΣΦΑΛΜΑ">
      <formula>NOT(ISERROR(SEARCH("ΣΦΑΛΜΑ",Y20)))</formula>
    </cfRule>
  </conditionalFormatting>
  <conditionalFormatting sqref="Y20:Z20 Y22:Z25 AE22:AE25 AC21:AD25 AB22:AB25 AB20:AE20">
    <cfRule type="cellIs" dxfId="1223" priority="1196" operator="equal">
      <formula>"OK"</formula>
    </cfRule>
  </conditionalFormatting>
  <conditionalFormatting sqref="G20 G23 G25">
    <cfRule type="expression" dxfId="1222" priority="1194">
      <formula>AND(F20&lt;&gt;"",Y20&lt;&gt;"OK")</formula>
    </cfRule>
  </conditionalFormatting>
  <conditionalFormatting sqref="J20 J23 J25">
    <cfRule type="expression" dxfId="1221" priority="1193">
      <formula>AND(I20&lt;&gt;"",AA20&lt;&gt;"OK")</formula>
    </cfRule>
  </conditionalFormatting>
  <conditionalFormatting sqref="H20">
    <cfRule type="expression" dxfId="1220" priority="1195">
      <formula>AND(G20&lt;&gt;"",H20=0)</formula>
    </cfRule>
  </conditionalFormatting>
  <conditionalFormatting sqref="Y21:Z21 AE21 AB21">
    <cfRule type="containsText" dxfId="1219" priority="1192" operator="containsText" text="ΣΦΑΛΜΑ">
      <formula>NOT(ISERROR(SEARCH("ΣΦΑΛΜΑ",Y21)))</formula>
    </cfRule>
  </conditionalFormatting>
  <conditionalFormatting sqref="Y21:Z21 AE21 AB21">
    <cfRule type="cellIs" dxfId="1218" priority="1191" operator="equal">
      <formula>"OK"</formula>
    </cfRule>
  </conditionalFormatting>
  <conditionalFormatting sqref="O20:O21 O23 O25">
    <cfRule type="expression" dxfId="1217" priority="1190">
      <formula>AND(OR(LEFT(M20,2)="05",LEFT(M20,2)="06"),AD20&lt;&gt;"OK")</formula>
    </cfRule>
  </conditionalFormatting>
  <conditionalFormatting sqref="N20:N21 N23 N25">
    <cfRule type="expression" dxfId="1216" priority="1189">
      <formula>AND(OR(LEFT(M20,2)="04",LEFT(M20,2)="05",LEFT(M20,2)="06"),AC20&lt;&gt;"OK")</formula>
    </cfRule>
  </conditionalFormatting>
  <conditionalFormatting sqref="P20:P21 P23 P25">
    <cfRule type="expression" dxfId="1215" priority="1188">
      <formula>AND(OR(LEFT(M20,2)="05",LEFT(M20,2)="06"),AE20&lt;&gt;"OK")</formula>
    </cfRule>
  </conditionalFormatting>
  <conditionalFormatting sqref="H21 H23 H25">
    <cfRule type="expression" dxfId="1214" priority="1187">
      <formula>AND(G21&lt;&gt;"",H21=0)</formula>
    </cfRule>
  </conditionalFormatting>
  <conditionalFormatting sqref="K20">
    <cfRule type="expression" dxfId="1213" priority="1186">
      <formula>AND(J20&lt;&gt;"",K20=0)</formula>
    </cfRule>
  </conditionalFormatting>
  <conditionalFormatting sqref="K21 K23 K25">
    <cfRule type="expression" dxfId="1212" priority="1185">
      <formula>AND(J21&lt;&gt;"",K21=0)</formula>
    </cfRule>
  </conditionalFormatting>
  <conditionalFormatting sqref="L20">
    <cfRule type="expression" dxfId="1211" priority="1184">
      <formula>AND(K20&lt;&gt;"",L20=0)</formula>
    </cfRule>
  </conditionalFormatting>
  <conditionalFormatting sqref="L21 L23 L25">
    <cfRule type="expression" dxfId="1210" priority="1183">
      <formula>AND(K21&lt;&gt;"",L21=0)</formula>
    </cfRule>
  </conditionalFormatting>
  <conditionalFormatting sqref="G22">
    <cfRule type="expression" dxfId="1209" priority="1181">
      <formula>AND(F22&lt;&gt;"",Y22&lt;&gt;"OK")</formula>
    </cfRule>
  </conditionalFormatting>
  <conditionalFormatting sqref="J22">
    <cfRule type="expression" dxfId="1208" priority="1180">
      <formula>AND(I22&lt;&gt;"",AA22&lt;&gt;"OK")</formula>
    </cfRule>
  </conditionalFormatting>
  <conditionalFormatting sqref="H22">
    <cfRule type="expression" dxfId="1207" priority="1182">
      <formula>AND(G22&lt;&gt;"",H22=0)</formula>
    </cfRule>
  </conditionalFormatting>
  <conditionalFormatting sqref="O22">
    <cfRule type="expression" dxfId="1206" priority="1179">
      <formula>AND(OR(LEFT(M22,2)="05",LEFT(M22,2)="06"),AD22&lt;&gt;"OK")</formula>
    </cfRule>
  </conditionalFormatting>
  <conditionalFormatting sqref="N22">
    <cfRule type="expression" dxfId="1205" priority="1178">
      <formula>AND(OR(LEFT(M22,2)="04",LEFT(M22,2)="05",LEFT(M22,2)="06"),AC22&lt;&gt;"OK")</formula>
    </cfRule>
  </conditionalFormatting>
  <conditionalFormatting sqref="P22">
    <cfRule type="expression" dxfId="1204" priority="1177">
      <formula>AND(OR(LEFT(M22,2)="05",LEFT(M22,2)="06"),AE22&lt;&gt;"OK")</formula>
    </cfRule>
  </conditionalFormatting>
  <conditionalFormatting sqref="K22">
    <cfRule type="expression" dxfId="1203" priority="1176">
      <formula>AND(J22&lt;&gt;"",K22=0)</formula>
    </cfRule>
  </conditionalFormatting>
  <conditionalFormatting sqref="L22">
    <cfRule type="expression" dxfId="1202" priority="1175">
      <formula>AND(K22&lt;&gt;"",L22=0)</formula>
    </cfRule>
  </conditionalFormatting>
  <conditionalFormatting sqref="G24">
    <cfRule type="expression" dxfId="1201" priority="1173">
      <formula>AND(F24&lt;&gt;"",Y24&lt;&gt;"OK")</formula>
    </cfRule>
  </conditionalFormatting>
  <conditionalFormatting sqref="J24">
    <cfRule type="expression" dxfId="1200" priority="1172">
      <formula>AND(I24&lt;&gt;"",AA24&lt;&gt;"OK")</formula>
    </cfRule>
  </conditionalFormatting>
  <conditionalFormatting sqref="H24">
    <cfRule type="expression" dxfId="1199" priority="1174">
      <formula>AND(G24&lt;&gt;"",H24=0)</formula>
    </cfRule>
  </conditionalFormatting>
  <conditionalFormatting sqref="O24">
    <cfRule type="expression" dxfId="1198" priority="1171">
      <formula>AND(OR(LEFT(M24,2)="05",LEFT(M24,2)="06"),AD24&lt;&gt;"OK")</formula>
    </cfRule>
  </conditionalFormatting>
  <conditionalFormatting sqref="N24">
    <cfRule type="expression" dxfId="1197" priority="1170">
      <formula>AND(OR(LEFT(M24,2)="04",LEFT(M24,2)="05",LEFT(M24,2)="06"),AC24&lt;&gt;"OK")</formula>
    </cfRule>
  </conditionalFormatting>
  <conditionalFormatting sqref="P24">
    <cfRule type="expression" dxfId="1196" priority="1169">
      <formula>AND(OR(LEFT(M24,2)="05",LEFT(M24,2)="06"),AE24&lt;&gt;"OK")</formula>
    </cfRule>
  </conditionalFormatting>
  <conditionalFormatting sqref="K24">
    <cfRule type="expression" dxfId="1195" priority="1168">
      <formula>AND(J24&lt;&gt;"",K24=0)</formula>
    </cfRule>
  </conditionalFormatting>
  <conditionalFormatting sqref="L24">
    <cfRule type="expression" dxfId="1194" priority="1167">
      <formula>AND(K24&lt;&gt;"",L24=0)</formula>
    </cfRule>
  </conditionalFormatting>
  <conditionalFormatting sqref="Y26:Z26 Y28:Z31 AE28:AE31 AC27:AD31 AB28:AB31 AB26:AE26">
    <cfRule type="containsText" dxfId="1193" priority="1166" operator="containsText" text="ΣΦΑΛΜΑ">
      <formula>NOT(ISERROR(SEARCH("ΣΦΑΛΜΑ",Y26)))</formula>
    </cfRule>
  </conditionalFormatting>
  <conditionalFormatting sqref="Y26:Z26 Y28:Z31 AE28:AE31 AC27:AD31 AB28:AB31 AB26:AE26">
    <cfRule type="cellIs" dxfId="1192" priority="1165" operator="equal">
      <formula>"OK"</formula>
    </cfRule>
  </conditionalFormatting>
  <conditionalFormatting sqref="G26 G29 G31">
    <cfRule type="expression" dxfId="1191" priority="1163">
      <formula>AND(F26&lt;&gt;"",Y26&lt;&gt;"OK")</formula>
    </cfRule>
  </conditionalFormatting>
  <conditionalFormatting sqref="J26 J29 J31">
    <cfRule type="expression" dxfId="1190" priority="1162">
      <formula>AND(I26&lt;&gt;"",AA26&lt;&gt;"OK")</formula>
    </cfRule>
  </conditionalFormatting>
  <conditionalFormatting sqref="H26">
    <cfRule type="expression" dxfId="1189" priority="1164">
      <formula>AND(G26&lt;&gt;"",H26=0)</formula>
    </cfRule>
  </conditionalFormatting>
  <conditionalFormatting sqref="Y27:Z27 AE27 AB27">
    <cfRule type="containsText" dxfId="1188" priority="1161" operator="containsText" text="ΣΦΑΛΜΑ">
      <formula>NOT(ISERROR(SEARCH("ΣΦΑΛΜΑ",Y27)))</formula>
    </cfRule>
  </conditionalFormatting>
  <conditionalFormatting sqref="Y27:Z27 AE27 AB27">
    <cfRule type="cellIs" dxfId="1187" priority="1160" operator="equal">
      <formula>"OK"</formula>
    </cfRule>
  </conditionalFormatting>
  <conditionalFormatting sqref="O26:O27 O29 O31">
    <cfRule type="expression" dxfId="1186" priority="1159">
      <formula>AND(OR(LEFT(M26,2)="05",LEFT(M26,2)="06"),AD26&lt;&gt;"OK")</formula>
    </cfRule>
  </conditionalFormatting>
  <conditionalFormatting sqref="N26:N27 N29 N31">
    <cfRule type="expression" dxfId="1185" priority="1158">
      <formula>AND(OR(LEFT(M26,2)="04",LEFT(M26,2)="05",LEFT(M26,2)="06"),AC26&lt;&gt;"OK")</formula>
    </cfRule>
  </conditionalFormatting>
  <conditionalFormatting sqref="P26:P27 P29 P31">
    <cfRule type="expression" dxfId="1184" priority="1157">
      <formula>AND(OR(LEFT(M26,2)="05",LEFT(M26,2)="06"),AE26&lt;&gt;"OK")</formula>
    </cfRule>
  </conditionalFormatting>
  <conditionalFormatting sqref="H27 H29 H31">
    <cfRule type="expression" dxfId="1183" priority="1156">
      <formula>AND(G27&lt;&gt;"",H27=0)</formula>
    </cfRule>
  </conditionalFormatting>
  <conditionalFormatting sqref="K26">
    <cfRule type="expression" dxfId="1182" priority="1155">
      <formula>AND(J26&lt;&gt;"",K26=0)</formula>
    </cfRule>
  </conditionalFormatting>
  <conditionalFormatting sqref="K27 K29 K31">
    <cfRule type="expression" dxfId="1181" priority="1154">
      <formula>AND(J27&lt;&gt;"",K27=0)</formula>
    </cfRule>
  </conditionalFormatting>
  <conditionalFormatting sqref="L26">
    <cfRule type="expression" dxfId="1180" priority="1153">
      <formula>AND(K26&lt;&gt;"",L26=0)</formula>
    </cfRule>
  </conditionalFormatting>
  <conditionalFormatting sqref="L27 L29 L31">
    <cfRule type="expression" dxfId="1179" priority="1152">
      <formula>AND(K27&lt;&gt;"",L27=0)</formula>
    </cfRule>
  </conditionalFormatting>
  <conditionalFormatting sqref="G28">
    <cfRule type="expression" dxfId="1178" priority="1150">
      <formula>AND(F28&lt;&gt;"",Y28&lt;&gt;"OK")</formula>
    </cfRule>
  </conditionalFormatting>
  <conditionalFormatting sqref="J28">
    <cfRule type="expression" dxfId="1177" priority="1149">
      <formula>AND(I28&lt;&gt;"",AA28&lt;&gt;"OK")</formula>
    </cfRule>
  </conditionalFormatting>
  <conditionalFormatting sqref="H28">
    <cfRule type="expression" dxfId="1176" priority="1151">
      <formula>AND(G28&lt;&gt;"",H28=0)</formula>
    </cfRule>
  </conditionalFormatting>
  <conditionalFormatting sqref="O28">
    <cfRule type="expression" dxfId="1175" priority="1148">
      <formula>AND(OR(LEFT(M28,2)="05",LEFT(M28,2)="06"),AD28&lt;&gt;"OK")</formula>
    </cfRule>
  </conditionalFormatting>
  <conditionalFormatting sqref="N28">
    <cfRule type="expression" dxfId="1174" priority="1147">
      <formula>AND(OR(LEFT(M28,2)="04",LEFT(M28,2)="05",LEFT(M28,2)="06"),AC28&lt;&gt;"OK")</formula>
    </cfRule>
  </conditionalFormatting>
  <conditionalFormatting sqref="P28">
    <cfRule type="expression" dxfId="1173" priority="1146">
      <formula>AND(OR(LEFT(M28,2)="05",LEFT(M28,2)="06"),AE28&lt;&gt;"OK")</formula>
    </cfRule>
  </conditionalFormatting>
  <conditionalFormatting sqref="K28">
    <cfRule type="expression" dxfId="1172" priority="1145">
      <formula>AND(J28&lt;&gt;"",K28=0)</formula>
    </cfRule>
  </conditionalFormatting>
  <conditionalFormatting sqref="L28">
    <cfRule type="expression" dxfId="1171" priority="1144">
      <formula>AND(K28&lt;&gt;"",L28=0)</formula>
    </cfRule>
  </conditionalFormatting>
  <conditionalFormatting sqref="G30">
    <cfRule type="expression" dxfId="1170" priority="1142">
      <formula>AND(F30&lt;&gt;"",Y30&lt;&gt;"OK")</formula>
    </cfRule>
  </conditionalFormatting>
  <conditionalFormatting sqref="J30">
    <cfRule type="expression" dxfId="1169" priority="1141">
      <formula>AND(I30&lt;&gt;"",AA30&lt;&gt;"OK")</formula>
    </cfRule>
  </conditionalFormatting>
  <conditionalFormatting sqref="H30">
    <cfRule type="expression" dxfId="1168" priority="1143">
      <formula>AND(G30&lt;&gt;"",H30=0)</formula>
    </cfRule>
  </conditionalFormatting>
  <conditionalFormatting sqref="O30">
    <cfRule type="expression" dxfId="1167" priority="1140">
      <formula>AND(OR(LEFT(M30,2)="05",LEFT(M30,2)="06"),AD30&lt;&gt;"OK")</formula>
    </cfRule>
  </conditionalFormatting>
  <conditionalFormatting sqref="N30">
    <cfRule type="expression" dxfId="1166" priority="1139">
      <formula>AND(OR(LEFT(M30,2)="04",LEFT(M30,2)="05",LEFT(M30,2)="06"),AC30&lt;&gt;"OK")</formula>
    </cfRule>
  </conditionalFormatting>
  <conditionalFormatting sqref="P30">
    <cfRule type="expression" dxfId="1165" priority="1138">
      <formula>AND(OR(LEFT(M30,2)="05",LEFT(M30,2)="06"),AE30&lt;&gt;"OK")</formula>
    </cfRule>
  </conditionalFormatting>
  <conditionalFormatting sqref="K30">
    <cfRule type="expression" dxfId="1164" priority="1137">
      <formula>AND(J30&lt;&gt;"",K30=0)</formula>
    </cfRule>
  </conditionalFormatting>
  <conditionalFormatting sqref="L30">
    <cfRule type="expression" dxfId="1163" priority="1136">
      <formula>AND(K30&lt;&gt;"",L30=0)</formula>
    </cfRule>
  </conditionalFormatting>
  <conditionalFormatting sqref="Y32:Z32 Y34:Z37 AE34:AE37 AC33:AD37 AB34:AB37 AB32:AE32">
    <cfRule type="containsText" dxfId="1162" priority="1135" operator="containsText" text="ΣΦΑΛΜΑ">
      <formula>NOT(ISERROR(SEARCH("ΣΦΑΛΜΑ",Y32)))</formula>
    </cfRule>
  </conditionalFormatting>
  <conditionalFormatting sqref="Y32:Z32 Y34:Z37 AE34:AE37 AC33:AD37 AB34:AB37 AB32:AE32">
    <cfRule type="cellIs" dxfId="1161" priority="1134" operator="equal">
      <formula>"OK"</formula>
    </cfRule>
  </conditionalFormatting>
  <conditionalFormatting sqref="G32 G35 G37">
    <cfRule type="expression" dxfId="1160" priority="1132">
      <formula>AND(F32&lt;&gt;"",Y32&lt;&gt;"OK")</formula>
    </cfRule>
  </conditionalFormatting>
  <conditionalFormatting sqref="J32 J35 J37">
    <cfRule type="expression" dxfId="1159" priority="1131">
      <formula>AND(I32&lt;&gt;"",AA32&lt;&gt;"OK")</formula>
    </cfRule>
  </conditionalFormatting>
  <conditionalFormatting sqref="H32">
    <cfRule type="expression" dxfId="1158" priority="1133">
      <formula>AND(G32&lt;&gt;"",H32=0)</formula>
    </cfRule>
  </conditionalFormatting>
  <conditionalFormatting sqref="Y33:Z33 AE33 AB33">
    <cfRule type="containsText" dxfId="1157" priority="1130" operator="containsText" text="ΣΦΑΛΜΑ">
      <formula>NOT(ISERROR(SEARCH("ΣΦΑΛΜΑ",Y33)))</formula>
    </cfRule>
  </conditionalFormatting>
  <conditionalFormatting sqref="Y33:Z33 AE33 AB33">
    <cfRule type="cellIs" dxfId="1156" priority="1129" operator="equal">
      <formula>"OK"</formula>
    </cfRule>
  </conditionalFormatting>
  <conditionalFormatting sqref="O32:O33 O35 O37">
    <cfRule type="expression" dxfId="1155" priority="1128">
      <formula>AND(OR(LEFT(M32,2)="05",LEFT(M32,2)="06"),AD32&lt;&gt;"OK")</formula>
    </cfRule>
  </conditionalFormatting>
  <conditionalFormatting sqref="N32:N33 N35 N37">
    <cfRule type="expression" dxfId="1154" priority="1127">
      <formula>AND(OR(LEFT(M32,2)="04",LEFT(M32,2)="05",LEFT(M32,2)="06"),AC32&lt;&gt;"OK")</formula>
    </cfRule>
  </conditionalFormatting>
  <conditionalFormatting sqref="P32:P33 P35 P37">
    <cfRule type="expression" dxfId="1153" priority="1126">
      <formula>AND(OR(LEFT(M32,2)="05",LEFT(M32,2)="06"),AE32&lt;&gt;"OK")</formula>
    </cfRule>
  </conditionalFormatting>
  <conditionalFormatting sqref="H33 H35 H37">
    <cfRule type="expression" dxfId="1152" priority="1125">
      <formula>AND(G33&lt;&gt;"",H33=0)</formula>
    </cfRule>
  </conditionalFormatting>
  <conditionalFormatting sqref="K32">
    <cfRule type="expression" dxfId="1151" priority="1124">
      <formula>AND(J32&lt;&gt;"",K32=0)</formula>
    </cfRule>
  </conditionalFormatting>
  <conditionalFormatting sqref="K33 K35 K37">
    <cfRule type="expression" dxfId="1150" priority="1123">
      <formula>AND(J33&lt;&gt;"",K33=0)</formula>
    </cfRule>
  </conditionalFormatting>
  <conditionalFormatting sqref="L32">
    <cfRule type="expression" dxfId="1149" priority="1122">
      <formula>AND(K32&lt;&gt;"",L32=0)</formula>
    </cfRule>
  </conditionalFormatting>
  <conditionalFormatting sqref="L33 L35 L37">
    <cfRule type="expression" dxfId="1148" priority="1121">
      <formula>AND(K33&lt;&gt;"",L33=0)</formula>
    </cfRule>
  </conditionalFormatting>
  <conditionalFormatting sqref="G34">
    <cfRule type="expression" dxfId="1147" priority="1119">
      <formula>AND(F34&lt;&gt;"",Y34&lt;&gt;"OK")</formula>
    </cfRule>
  </conditionalFormatting>
  <conditionalFormatting sqref="J34">
    <cfRule type="expression" dxfId="1146" priority="1118">
      <formula>AND(I34&lt;&gt;"",AA34&lt;&gt;"OK")</formula>
    </cfRule>
  </conditionalFormatting>
  <conditionalFormatting sqref="H34">
    <cfRule type="expression" dxfId="1145" priority="1120">
      <formula>AND(G34&lt;&gt;"",H34=0)</formula>
    </cfRule>
  </conditionalFormatting>
  <conditionalFormatting sqref="O34">
    <cfRule type="expression" dxfId="1144" priority="1117">
      <formula>AND(OR(LEFT(M34,2)="05",LEFT(M34,2)="06"),AD34&lt;&gt;"OK")</formula>
    </cfRule>
  </conditionalFormatting>
  <conditionalFormatting sqref="N34">
    <cfRule type="expression" dxfId="1143" priority="1116">
      <formula>AND(OR(LEFT(M34,2)="04",LEFT(M34,2)="05",LEFT(M34,2)="06"),AC34&lt;&gt;"OK")</formula>
    </cfRule>
  </conditionalFormatting>
  <conditionalFormatting sqref="P34">
    <cfRule type="expression" dxfId="1142" priority="1115">
      <formula>AND(OR(LEFT(M34,2)="05",LEFT(M34,2)="06"),AE34&lt;&gt;"OK")</formula>
    </cfRule>
  </conditionalFormatting>
  <conditionalFormatting sqref="K34">
    <cfRule type="expression" dxfId="1141" priority="1114">
      <formula>AND(J34&lt;&gt;"",K34=0)</formula>
    </cfRule>
  </conditionalFormatting>
  <conditionalFormatting sqref="L34">
    <cfRule type="expression" dxfId="1140" priority="1113">
      <formula>AND(K34&lt;&gt;"",L34=0)</formula>
    </cfRule>
  </conditionalFormatting>
  <conditionalFormatting sqref="G36">
    <cfRule type="expression" dxfId="1139" priority="1111">
      <formula>AND(F36&lt;&gt;"",Y36&lt;&gt;"OK")</formula>
    </cfRule>
  </conditionalFormatting>
  <conditionalFormatting sqref="J36">
    <cfRule type="expression" dxfId="1138" priority="1110">
      <formula>AND(I36&lt;&gt;"",AA36&lt;&gt;"OK")</formula>
    </cfRule>
  </conditionalFormatting>
  <conditionalFormatting sqref="H36">
    <cfRule type="expression" dxfId="1137" priority="1112">
      <formula>AND(G36&lt;&gt;"",H36=0)</formula>
    </cfRule>
  </conditionalFormatting>
  <conditionalFormatting sqref="O36">
    <cfRule type="expression" dxfId="1136" priority="1109">
      <formula>AND(OR(LEFT(M36,2)="05",LEFT(M36,2)="06"),AD36&lt;&gt;"OK")</formula>
    </cfRule>
  </conditionalFormatting>
  <conditionalFormatting sqref="N36">
    <cfRule type="expression" dxfId="1135" priority="1108">
      <formula>AND(OR(LEFT(M36,2)="04",LEFT(M36,2)="05",LEFT(M36,2)="06"),AC36&lt;&gt;"OK")</formula>
    </cfRule>
  </conditionalFormatting>
  <conditionalFormatting sqref="P36">
    <cfRule type="expression" dxfId="1134" priority="1107">
      <formula>AND(OR(LEFT(M36,2)="05",LEFT(M36,2)="06"),AE36&lt;&gt;"OK")</formula>
    </cfRule>
  </conditionalFormatting>
  <conditionalFormatting sqref="K36">
    <cfRule type="expression" dxfId="1133" priority="1106">
      <formula>AND(J36&lt;&gt;"",K36=0)</formula>
    </cfRule>
  </conditionalFormatting>
  <conditionalFormatting sqref="L36">
    <cfRule type="expression" dxfId="1132" priority="1105">
      <formula>AND(K36&lt;&gt;"",L36=0)</formula>
    </cfRule>
  </conditionalFormatting>
  <conditionalFormatting sqref="Y38:Z38 Y40:Z43 AE40:AE43 AC39:AD43 AB40:AB43 AB38:AE38">
    <cfRule type="containsText" dxfId="1131" priority="1104" operator="containsText" text="ΣΦΑΛΜΑ">
      <formula>NOT(ISERROR(SEARCH("ΣΦΑΛΜΑ",Y38)))</formula>
    </cfRule>
  </conditionalFormatting>
  <conditionalFormatting sqref="Y38:Z38 Y40:Z43 AE40:AE43 AC39:AD43 AB40:AB43 AB38:AE38">
    <cfRule type="cellIs" dxfId="1130" priority="1103" operator="equal">
      <formula>"OK"</formula>
    </cfRule>
  </conditionalFormatting>
  <conditionalFormatting sqref="G38 G41 G43">
    <cfRule type="expression" dxfId="1129" priority="1101">
      <formula>AND(F38&lt;&gt;"",Y38&lt;&gt;"OK")</formula>
    </cfRule>
  </conditionalFormatting>
  <conditionalFormatting sqref="J38 J41 J43">
    <cfRule type="expression" dxfId="1128" priority="1100">
      <formula>AND(I38&lt;&gt;"",AA38&lt;&gt;"OK")</formula>
    </cfRule>
  </conditionalFormatting>
  <conditionalFormatting sqref="H38">
    <cfRule type="expression" dxfId="1127" priority="1102">
      <formula>AND(G38&lt;&gt;"",H38=0)</formula>
    </cfRule>
  </conditionalFormatting>
  <conditionalFormatting sqref="Y39:Z39 AE39 AB39">
    <cfRule type="containsText" dxfId="1126" priority="1099" operator="containsText" text="ΣΦΑΛΜΑ">
      <formula>NOT(ISERROR(SEARCH("ΣΦΑΛΜΑ",Y39)))</formula>
    </cfRule>
  </conditionalFormatting>
  <conditionalFormatting sqref="Y39:Z39 AE39 AB39">
    <cfRule type="cellIs" dxfId="1125" priority="1098" operator="equal">
      <formula>"OK"</formula>
    </cfRule>
  </conditionalFormatting>
  <conditionalFormatting sqref="O38:O39 O41 O43">
    <cfRule type="expression" dxfId="1124" priority="1097">
      <formula>AND(OR(LEFT(M38,2)="05",LEFT(M38,2)="06"),AD38&lt;&gt;"OK")</formula>
    </cfRule>
  </conditionalFormatting>
  <conditionalFormatting sqref="N38:N39 N41 N43">
    <cfRule type="expression" dxfId="1123" priority="1096">
      <formula>AND(OR(LEFT(M38,2)="04",LEFT(M38,2)="05",LEFT(M38,2)="06"),AC38&lt;&gt;"OK")</formula>
    </cfRule>
  </conditionalFormatting>
  <conditionalFormatting sqref="P38:P39 P41 P43">
    <cfRule type="expression" dxfId="1122" priority="1095">
      <formula>AND(OR(LEFT(M38,2)="05",LEFT(M38,2)="06"),AE38&lt;&gt;"OK")</formula>
    </cfRule>
  </conditionalFormatting>
  <conditionalFormatting sqref="H39 H41 H43">
    <cfRule type="expression" dxfId="1121" priority="1094">
      <formula>AND(G39&lt;&gt;"",H39=0)</formula>
    </cfRule>
  </conditionalFormatting>
  <conditionalFormatting sqref="K38">
    <cfRule type="expression" dxfId="1120" priority="1093">
      <formula>AND(J38&lt;&gt;"",K38=0)</formula>
    </cfRule>
  </conditionalFormatting>
  <conditionalFormatting sqref="K39 K41 K43">
    <cfRule type="expression" dxfId="1119" priority="1092">
      <formula>AND(J39&lt;&gt;"",K39=0)</formula>
    </cfRule>
  </conditionalFormatting>
  <conditionalFormatting sqref="L38">
    <cfRule type="expression" dxfId="1118" priority="1091">
      <formula>AND(K38&lt;&gt;"",L38=0)</formula>
    </cfRule>
  </conditionalFormatting>
  <conditionalFormatting sqref="L39 L41 L43">
    <cfRule type="expression" dxfId="1117" priority="1090">
      <formula>AND(K39&lt;&gt;"",L39=0)</formula>
    </cfRule>
  </conditionalFormatting>
  <conditionalFormatting sqref="G40">
    <cfRule type="expression" dxfId="1116" priority="1088">
      <formula>AND(F40&lt;&gt;"",Y40&lt;&gt;"OK")</formula>
    </cfRule>
  </conditionalFormatting>
  <conditionalFormatting sqref="J40">
    <cfRule type="expression" dxfId="1115" priority="1087">
      <formula>AND(I40&lt;&gt;"",AA40&lt;&gt;"OK")</formula>
    </cfRule>
  </conditionalFormatting>
  <conditionalFormatting sqref="H40">
    <cfRule type="expression" dxfId="1114" priority="1089">
      <formula>AND(G40&lt;&gt;"",H40=0)</formula>
    </cfRule>
  </conditionalFormatting>
  <conditionalFormatting sqref="O40">
    <cfRule type="expression" dxfId="1113" priority="1086">
      <formula>AND(OR(LEFT(M40,2)="05",LEFT(M40,2)="06"),AD40&lt;&gt;"OK")</formula>
    </cfRule>
  </conditionalFormatting>
  <conditionalFormatting sqref="N40">
    <cfRule type="expression" dxfId="1112" priority="1085">
      <formula>AND(OR(LEFT(M40,2)="04",LEFT(M40,2)="05",LEFT(M40,2)="06"),AC40&lt;&gt;"OK")</formula>
    </cfRule>
  </conditionalFormatting>
  <conditionalFormatting sqref="P40">
    <cfRule type="expression" dxfId="1111" priority="1084">
      <formula>AND(OR(LEFT(M40,2)="05",LEFT(M40,2)="06"),AE40&lt;&gt;"OK")</formula>
    </cfRule>
  </conditionalFormatting>
  <conditionalFormatting sqref="K40">
    <cfRule type="expression" dxfId="1110" priority="1083">
      <formula>AND(J40&lt;&gt;"",K40=0)</formula>
    </cfRule>
  </conditionalFormatting>
  <conditionalFormatting sqref="L40">
    <cfRule type="expression" dxfId="1109" priority="1082">
      <formula>AND(K40&lt;&gt;"",L40=0)</formula>
    </cfRule>
  </conditionalFormatting>
  <conditionalFormatting sqref="G42">
    <cfRule type="expression" dxfId="1108" priority="1080">
      <formula>AND(F42&lt;&gt;"",Y42&lt;&gt;"OK")</formula>
    </cfRule>
  </conditionalFormatting>
  <conditionalFormatting sqref="J42">
    <cfRule type="expression" dxfId="1107" priority="1079">
      <formula>AND(I42&lt;&gt;"",AA42&lt;&gt;"OK")</formula>
    </cfRule>
  </conditionalFormatting>
  <conditionalFormatting sqref="H42">
    <cfRule type="expression" dxfId="1106" priority="1081">
      <formula>AND(G42&lt;&gt;"",H42=0)</formula>
    </cfRule>
  </conditionalFormatting>
  <conditionalFormatting sqref="O42">
    <cfRule type="expression" dxfId="1105" priority="1078">
      <formula>AND(OR(LEFT(M42,2)="05",LEFT(M42,2)="06"),AD42&lt;&gt;"OK")</formula>
    </cfRule>
  </conditionalFormatting>
  <conditionalFormatting sqref="N42">
    <cfRule type="expression" dxfId="1104" priority="1077">
      <formula>AND(OR(LEFT(M42,2)="04",LEFT(M42,2)="05",LEFT(M42,2)="06"),AC42&lt;&gt;"OK")</formula>
    </cfRule>
  </conditionalFormatting>
  <conditionalFormatting sqref="P42">
    <cfRule type="expression" dxfId="1103" priority="1076">
      <formula>AND(OR(LEFT(M42,2)="05",LEFT(M42,2)="06"),AE42&lt;&gt;"OK")</formula>
    </cfRule>
  </conditionalFormatting>
  <conditionalFormatting sqref="K42">
    <cfRule type="expression" dxfId="1102" priority="1075">
      <formula>AND(J42&lt;&gt;"",K42=0)</formula>
    </cfRule>
  </conditionalFormatting>
  <conditionalFormatting sqref="L42">
    <cfRule type="expression" dxfId="1101" priority="1074">
      <formula>AND(K42&lt;&gt;"",L42=0)</formula>
    </cfRule>
  </conditionalFormatting>
  <conditionalFormatting sqref="Y44:Z44 Y46:Z49 AE46:AE49 AC45:AD49 AB46:AB49 AB44:AE44">
    <cfRule type="containsText" dxfId="1100" priority="1073" operator="containsText" text="ΣΦΑΛΜΑ">
      <formula>NOT(ISERROR(SEARCH("ΣΦΑΛΜΑ",Y44)))</formula>
    </cfRule>
  </conditionalFormatting>
  <conditionalFormatting sqref="Y44:Z44 Y46:Z49 AE46:AE49 AC45:AD49 AB46:AB49 AB44:AE44">
    <cfRule type="cellIs" dxfId="1099" priority="1072" operator="equal">
      <formula>"OK"</formula>
    </cfRule>
  </conditionalFormatting>
  <conditionalFormatting sqref="G44 G47 G49">
    <cfRule type="expression" dxfId="1098" priority="1070">
      <formula>AND(F44&lt;&gt;"",Y44&lt;&gt;"OK")</formula>
    </cfRule>
  </conditionalFormatting>
  <conditionalFormatting sqref="J44 J47 J49">
    <cfRule type="expression" dxfId="1097" priority="1069">
      <formula>AND(I44&lt;&gt;"",AA44&lt;&gt;"OK")</formula>
    </cfRule>
  </conditionalFormatting>
  <conditionalFormatting sqref="H44">
    <cfRule type="expression" dxfId="1096" priority="1071">
      <formula>AND(G44&lt;&gt;"",H44=0)</formula>
    </cfRule>
  </conditionalFormatting>
  <conditionalFormatting sqref="Y45:Z45 AE45 AB45">
    <cfRule type="containsText" dxfId="1095" priority="1068" operator="containsText" text="ΣΦΑΛΜΑ">
      <formula>NOT(ISERROR(SEARCH("ΣΦΑΛΜΑ",Y45)))</formula>
    </cfRule>
  </conditionalFormatting>
  <conditionalFormatting sqref="Y45:Z45 AE45 AB45">
    <cfRule type="cellIs" dxfId="1094" priority="1067" operator="equal">
      <formula>"OK"</formula>
    </cfRule>
  </conditionalFormatting>
  <conditionalFormatting sqref="O44:O45 O47 O49">
    <cfRule type="expression" dxfId="1093" priority="1066">
      <formula>AND(OR(LEFT(M44,2)="05",LEFT(M44,2)="06"),AD44&lt;&gt;"OK")</formula>
    </cfRule>
  </conditionalFormatting>
  <conditionalFormatting sqref="N44:N45 N47 N49">
    <cfRule type="expression" dxfId="1092" priority="1065">
      <formula>AND(OR(LEFT(M44,2)="04",LEFT(M44,2)="05",LEFT(M44,2)="06"),AC44&lt;&gt;"OK")</formula>
    </cfRule>
  </conditionalFormatting>
  <conditionalFormatting sqref="P44:P45 P47 P49">
    <cfRule type="expression" dxfId="1091" priority="1064">
      <formula>AND(OR(LEFT(M44,2)="05",LEFT(M44,2)="06"),AE44&lt;&gt;"OK")</formula>
    </cfRule>
  </conditionalFormatting>
  <conditionalFormatting sqref="H45 H47 H49">
    <cfRule type="expression" dxfId="1090" priority="1063">
      <formula>AND(G45&lt;&gt;"",H45=0)</formula>
    </cfRule>
  </conditionalFormatting>
  <conditionalFormatting sqref="K44">
    <cfRule type="expression" dxfId="1089" priority="1062">
      <formula>AND(J44&lt;&gt;"",K44=0)</formula>
    </cfRule>
  </conditionalFormatting>
  <conditionalFormatting sqref="K45 K47 K49">
    <cfRule type="expression" dxfId="1088" priority="1061">
      <formula>AND(J45&lt;&gt;"",K45=0)</formula>
    </cfRule>
  </conditionalFormatting>
  <conditionalFormatting sqref="L44">
    <cfRule type="expression" dxfId="1087" priority="1060">
      <formula>AND(K44&lt;&gt;"",L44=0)</formula>
    </cfRule>
  </conditionalFormatting>
  <conditionalFormatting sqref="L45 L47 L49">
    <cfRule type="expression" dxfId="1086" priority="1059">
      <formula>AND(K45&lt;&gt;"",L45=0)</formula>
    </cfRule>
  </conditionalFormatting>
  <conditionalFormatting sqref="G46">
    <cfRule type="expression" dxfId="1085" priority="1057">
      <formula>AND(F46&lt;&gt;"",Y46&lt;&gt;"OK")</formula>
    </cfRule>
  </conditionalFormatting>
  <conditionalFormatting sqref="J46">
    <cfRule type="expression" dxfId="1084" priority="1056">
      <formula>AND(I46&lt;&gt;"",AA46&lt;&gt;"OK")</formula>
    </cfRule>
  </conditionalFormatting>
  <conditionalFormatting sqref="H46">
    <cfRule type="expression" dxfId="1083" priority="1058">
      <formula>AND(G46&lt;&gt;"",H46=0)</formula>
    </cfRule>
  </conditionalFormatting>
  <conditionalFormatting sqref="O46">
    <cfRule type="expression" dxfId="1082" priority="1055">
      <formula>AND(OR(LEFT(M46,2)="05",LEFT(M46,2)="06"),AD46&lt;&gt;"OK")</formula>
    </cfRule>
  </conditionalFormatting>
  <conditionalFormatting sqref="N46">
    <cfRule type="expression" dxfId="1081" priority="1054">
      <formula>AND(OR(LEFT(M46,2)="04",LEFT(M46,2)="05",LEFT(M46,2)="06"),AC46&lt;&gt;"OK")</formula>
    </cfRule>
  </conditionalFormatting>
  <conditionalFormatting sqref="P46">
    <cfRule type="expression" dxfId="1080" priority="1053">
      <formula>AND(OR(LEFT(M46,2)="05",LEFT(M46,2)="06"),AE46&lt;&gt;"OK")</formula>
    </cfRule>
  </conditionalFormatting>
  <conditionalFormatting sqref="K46">
    <cfRule type="expression" dxfId="1079" priority="1052">
      <formula>AND(J46&lt;&gt;"",K46=0)</formula>
    </cfRule>
  </conditionalFormatting>
  <conditionalFormatting sqref="L46">
    <cfRule type="expression" dxfId="1078" priority="1051">
      <formula>AND(K46&lt;&gt;"",L46=0)</formula>
    </cfRule>
  </conditionalFormatting>
  <conditionalFormatting sqref="G48">
    <cfRule type="expression" dxfId="1077" priority="1049">
      <formula>AND(F48&lt;&gt;"",Y48&lt;&gt;"OK")</formula>
    </cfRule>
  </conditionalFormatting>
  <conditionalFormatting sqref="J48">
    <cfRule type="expression" dxfId="1076" priority="1048">
      <formula>AND(I48&lt;&gt;"",AA48&lt;&gt;"OK")</formula>
    </cfRule>
  </conditionalFormatting>
  <conditionalFormatting sqref="H48">
    <cfRule type="expression" dxfId="1075" priority="1050">
      <formula>AND(G48&lt;&gt;"",H48=0)</formula>
    </cfRule>
  </conditionalFormatting>
  <conditionalFormatting sqref="O48">
    <cfRule type="expression" dxfId="1074" priority="1047">
      <formula>AND(OR(LEFT(M48,2)="05",LEFT(M48,2)="06"),AD48&lt;&gt;"OK")</formula>
    </cfRule>
  </conditionalFormatting>
  <conditionalFormatting sqref="N48">
    <cfRule type="expression" dxfId="1073" priority="1046">
      <formula>AND(OR(LEFT(M48,2)="04",LEFT(M48,2)="05",LEFT(M48,2)="06"),AC48&lt;&gt;"OK")</formula>
    </cfRule>
  </conditionalFormatting>
  <conditionalFormatting sqref="P48">
    <cfRule type="expression" dxfId="1072" priority="1045">
      <formula>AND(OR(LEFT(M48,2)="05",LEFT(M48,2)="06"),AE48&lt;&gt;"OK")</formula>
    </cfRule>
  </conditionalFormatting>
  <conditionalFormatting sqref="K48">
    <cfRule type="expression" dxfId="1071" priority="1044">
      <formula>AND(J48&lt;&gt;"",K48=0)</formula>
    </cfRule>
  </conditionalFormatting>
  <conditionalFormatting sqref="L48">
    <cfRule type="expression" dxfId="1070" priority="1043">
      <formula>AND(K48&lt;&gt;"",L48=0)</formula>
    </cfRule>
  </conditionalFormatting>
  <conditionalFormatting sqref="Y50:Z50 Y52:Z55 AE52:AE55 AC51:AD55 AB52:AB55 AB50:AE50">
    <cfRule type="containsText" dxfId="1069" priority="1042" operator="containsText" text="ΣΦΑΛΜΑ">
      <formula>NOT(ISERROR(SEARCH("ΣΦΑΛΜΑ",Y50)))</formula>
    </cfRule>
  </conditionalFormatting>
  <conditionalFormatting sqref="Y50:Z50 Y52:Z55 AE52:AE55 AC51:AD55 AB52:AB55 AB50:AE50">
    <cfRule type="cellIs" dxfId="1068" priority="1041" operator="equal">
      <formula>"OK"</formula>
    </cfRule>
  </conditionalFormatting>
  <conditionalFormatting sqref="G50 G53 G55">
    <cfRule type="expression" dxfId="1067" priority="1039">
      <formula>AND(F50&lt;&gt;"",Y50&lt;&gt;"OK")</formula>
    </cfRule>
  </conditionalFormatting>
  <conditionalFormatting sqref="J50 J53 J55">
    <cfRule type="expression" dxfId="1066" priority="1038">
      <formula>AND(I50&lt;&gt;"",AA50&lt;&gt;"OK")</formula>
    </cfRule>
  </conditionalFormatting>
  <conditionalFormatting sqref="H50">
    <cfRule type="expression" dxfId="1065" priority="1040">
      <formula>AND(G50&lt;&gt;"",H50=0)</formula>
    </cfRule>
  </conditionalFormatting>
  <conditionalFormatting sqref="Y51:Z51 AE51 AB51">
    <cfRule type="containsText" dxfId="1064" priority="1037" operator="containsText" text="ΣΦΑΛΜΑ">
      <formula>NOT(ISERROR(SEARCH("ΣΦΑΛΜΑ",Y51)))</formula>
    </cfRule>
  </conditionalFormatting>
  <conditionalFormatting sqref="Y51:Z51 AE51 AB51">
    <cfRule type="cellIs" dxfId="1063" priority="1036" operator="equal">
      <formula>"OK"</formula>
    </cfRule>
  </conditionalFormatting>
  <conditionalFormatting sqref="O50:O51 O53 O55">
    <cfRule type="expression" dxfId="1062" priority="1035">
      <formula>AND(OR(LEFT(M50,2)="05",LEFT(M50,2)="06"),AD50&lt;&gt;"OK")</formula>
    </cfRule>
  </conditionalFormatting>
  <conditionalFormatting sqref="N50:N51 N53 N55">
    <cfRule type="expression" dxfId="1061" priority="1034">
      <formula>AND(OR(LEFT(M50,2)="04",LEFT(M50,2)="05",LEFT(M50,2)="06"),AC50&lt;&gt;"OK")</formula>
    </cfRule>
  </conditionalFormatting>
  <conditionalFormatting sqref="P50:P51 P53 P55">
    <cfRule type="expression" dxfId="1060" priority="1033">
      <formula>AND(OR(LEFT(M50,2)="05",LEFT(M50,2)="06"),AE50&lt;&gt;"OK")</formula>
    </cfRule>
  </conditionalFormatting>
  <conditionalFormatting sqref="H51 H53 H55">
    <cfRule type="expression" dxfId="1059" priority="1032">
      <formula>AND(G51&lt;&gt;"",H51=0)</formula>
    </cfRule>
  </conditionalFormatting>
  <conditionalFormatting sqref="K50">
    <cfRule type="expression" dxfId="1058" priority="1031">
      <formula>AND(J50&lt;&gt;"",K50=0)</formula>
    </cfRule>
  </conditionalFormatting>
  <conditionalFormatting sqref="K51 K53 K55">
    <cfRule type="expression" dxfId="1057" priority="1030">
      <formula>AND(J51&lt;&gt;"",K51=0)</formula>
    </cfRule>
  </conditionalFormatting>
  <conditionalFormatting sqref="L50">
    <cfRule type="expression" dxfId="1056" priority="1029">
      <formula>AND(K50&lt;&gt;"",L50=0)</formula>
    </cfRule>
  </conditionalFormatting>
  <conditionalFormatting sqref="L51 L53 L55">
    <cfRule type="expression" dxfId="1055" priority="1028">
      <formula>AND(K51&lt;&gt;"",L51=0)</formula>
    </cfRule>
  </conditionalFormatting>
  <conditionalFormatting sqref="G52">
    <cfRule type="expression" dxfId="1054" priority="1026">
      <formula>AND(F52&lt;&gt;"",Y52&lt;&gt;"OK")</formula>
    </cfRule>
  </conditionalFormatting>
  <conditionalFormatting sqref="J52">
    <cfRule type="expression" dxfId="1053" priority="1025">
      <formula>AND(I52&lt;&gt;"",AA52&lt;&gt;"OK")</formula>
    </cfRule>
  </conditionalFormatting>
  <conditionalFormatting sqref="H52">
    <cfRule type="expression" dxfId="1052" priority="1027">
      <formula>AND(G52&lt;&gt;"",H52=0)</formula>
    </cfRule>
  </conditionalFormatting>
  <conditionalFormatting sqref="O52">
    <cfRule type="expression" dxfId="1051" priority="1024">
      <formula>AND(OR(LEFT(M52,2)="05",LEFT(M52,2)="06"),AD52&lt;&gt;"OK")</formula>
    </cfRule>
  </conditionalFormatting>
  <conditionalFormatting sqref="N52">
    <cfRule type="expression" dxfId="1050" priority="1023">
      <formula>AND(OR(LEFT(M52,2)="04",LEFT(M52,2)="05",LEFT(M52,2)="06"),AC52&lt;&gt;"OK")</formula>
    </cfRule>
  </conditionalFormatting>
  <conditionalFormatting sqref="P52">
    <cfRule type="expression" dxfId="1049" priority="1022">
      <formula>AND(OR(LEFT(M52,2)="05",LEFT(M52,2)="06"),AE52&lt;&gt;"OK")</formula>
    </cfRule>
  </conditionalFormatting>
  <conditionalFormatting sqref="K52">
    <cfRule type="expression" dxfId="1048" priority="1021">
      <formula>AND(J52&lt;&gt;"",K52=0)</formula>
    </cfRule>
  </conditionalFormatting>
  <conditionalFormatting sqref="L52">
    <cfRule type="expression" dxfId="1047" priority="1020">
      <formula>AND(K52&lt;&gt;"",L52=0)</formula>
    </cfRule>
  </conditionalFormatting>
  <conditionalFormatting sqref="G54">
    <cfRule type="expression" dxfId="1046" priority="1018">
      <formula>AND(F54&lt;&gt;"",Y54&lt;&gt;"OK")</formula>
    </cfRule>
  </conditionalFormatting>
  <conditionalFormatting sqref="J54">
    <cfRule type="expression" dxfId="1045" priority="1017">
      <formula>AND(I54&lt;&gt;"",AA54&lt;&gt;"OK")</formula>
    </cfRule>
  </conditionalFormatting>
  <conditionalFormatting sqref="H54">
    <cfRule type="expression" dxfId="1044" priority="1019">
      <formula>AND(G54&lt;&gt;"",H54=0)</formula>
    </cfRule>
  </conditionalFormatting>
  <conditionalFormatting sqref="O54">
    <cfRule type="expression" dxfId="1043" priority="1016">
      <formula>AND(OR(LEFT(M54,2)="05",LEFT(M54,2)="06"),AD54&lt;&gt;"OK")</formula>
    </cfRule>
  </conditionalFormatting>
  <conditionalFormatting sqref="N54">
    <cfRule type="expression" dxfId="1042" priority="1015">
      <formula>AND(OR(LEFT(M54,2)="04",LEFT(M54,2)="05",LEFT(M54,2)="06"),AC54&lt;&gt;"OK")</formula>
    </cfRule>
  </conditionalFormatting>
  <conditionalFormatting sqref="P54">
    <cfRule type="expression" dxfId="1041" priority="1014">
      <formula>AND(OR(LEFT(M54,2)="05",LEFT(M54,2)="06"),AE54&lt;&gt;"OK")</formula>
    </cfRule>
  </conditionalFormatting>
  <conditionalFormatting sqref="K54">
    <cfRule type="expression" dxfId="1040" priority="1013">
      <formula>AND(J54&lt;&gt;"",K54=0)</formula>
    </cfRule>
  </conditionalFormatting>
  <conditionalFormatting sqref="L54">
    <cfRule type="expression" dxfId="1039" priority="1012">
      <formula>AND(K54&lt;&gt;"",L54=0)</formula>
    </cfRule>
  </conditionalFormatting>
  <conditionalFormatting sqref="Y56:Z56 Y58:Z61 AE58:AE61 AC57:AD61 AB58:AB61 AB56:AE56">
    <cfRule type="containsText" dxfId="1038" priority="1011" operator="containsText" text="ΣΦΑΛΜΑ">
      <formula>NOT(ISERROR(SEARCH("ΣΦΑΛΜΑ",Y56)))</formula>
    </cfRule>
  </conditionalFormatting>
  <conditionalFormatting sqref="Y56:Z56 Y58:Z61 AE58:AE61 AC57:AD61 AB58:AB61 AB56:AE56">
    <cfRule type="cellIs" dxfId="1037" priority="1010" operator="equal">
      <formula>"OK"</formula>
    </cfRule>
  </conditionalFormatting>
  <conditionalFormatting sqref="G56 G59 G61">
    <cfRule type="expression" dxfId="1036" priority="1008">
      <formula>AND(F56&lt;&gt;"",Y56&lt;&gt;"OK")</formula>
    </cfRule>
  </conditionalFormatting>
  <conditionalFormatting sqref="J56 J59 J61">
    <cfRule type="expression" dxfId="1035" priority="1007">
      <formula>AND(I56&lt;&gt;"",AA56&lt;&gt;"OK")</formula>
    </cfRule>
  </conditionalFormatting>
  <conditionalFormatting sqref="H56">
    <cfRule type="expression" dxfId="1034" priority="1009">
      <formula>AND(G56&lt;&gt;"",H56=0)</formula>
    </cfRule>
  </conditionalFormatting>
  <conditionalFormatting sqref="Y57:Z57 AE57 AB57">
    <cfRule type="containsText" dxfId="1033" priority="1006" operator="containsText" text="ΣΦΑΛΜΑ">
      <formula>NOT(ISERROR(SEARCH("ΣΦΑΛΜΑ",Y57)))</formula>
    </cfRule>
  </conditionalFormatting>
  <conditionalFormatting sqref="Y57:Z57 AE57 AB57">
    <cfRule type="cellIs" dxfId="1032" priority="1005" operator="equal">
      <formula>"OK"</formula>
    </cfRule>
  </conditionalFormatting>
  <conditionalFormatting sqref="O56:O57 O59 O61">
    <cfRule type="expression" dxfId="1031" priority="1004">
      <formula>AND(OR(LEFT(M56,2)="05",LEFT(M56,2)="06"),AD56&lt;&gt;"OK")</formula>
    </cfRule>
  </conditionalFormatting>
  <conditionalFormatting sqref="N56:N57 N59 N61">
    <cfRule type="expression" dxfId="1030" priority="1003">
      <formula>AND(OR(LEFT(M56,2)="04",LEFT(M56,2)="05",LEFT(M56,2)="06"),AC56&lt;&gt;"OK")</formula>
    </cfRule>
  </conditionalFormatting>
  <conditionalFormatting sqref="P56:P57 P59 P61">
    <cfRule type="expression" dxfId="1029" priority="1002">
      <formula>AND(OR(LEFT(M56,2)="05",LEFT(M56,2)="06"),AE56&lt;&gt;"OK")</formula>
    </cfRule>
  </conditionalFormatting>
  <conditionalFormatting sqref="H57 H59 H61">
    <cfRule type="expression" dxfId="1028" priority="1001">
      <formula>AND(G57&lt;&gt;"",H57=0)</formula>
    </cfRule>
  </conditionalFormatting>
  <conditionalFormatting sqref="K56">
    <cfRule type="expression" dxfId="1027" priority="1000">
      <formula>AND(J56&lt;&gt;"",K56=0)</formula>
    </cfRule>
  </conditionalFormatting>
  <conditionalFormatting sqref="K57 K59 K61">
    <cfRule type="expression" dxfId="1026" priority="999">
      <formula>AND(J57&lt;&gt;"",K57=0)</formula>
    </cfRule>
  </conditionalFormatting>
  <conditionalFormatting sqref="L56">
    <cfRule type="expression" dxfId="1025" priority="998">
      <formula>AND(K56&lt;&gt;"",L56=0)</formula>
    </cfRule>
  </conditionalFormatting>
  <conditionalFormatting sqref="L57 L59 L61">
    <cfRule type="expression" dxfId="1024" priority="997">
      <formula>AND(K57&lt;&gt;"",L57=0)</formula>
    </cfRule>
  </conditionalFormatting>
  <conditionalFormatting sqref="G58">
    <cfRule type="expression" dxfId="1023" priority="995">
      <formula>AND(F58&lt;&gt;"",Y58&lt;&gt;"OK")</formula>
    </cfRule>
  </conditionalFormatting>
  <conditionalFormatting sqref="J58">
    <cfRule type="expression" dxfId="1022" priority="994">
      <formula>AND(I58&lt;&gt;"",AA58&lt;&gt;"OK")</formula>
    </cfRule>
  </conditionalFormatting>
  <conditionalFormatting sqref="H58">
    <cfRule type="expression" dxfId="1021" priority="996">
      <formula>AND(G58&lt;&gt;"",H58=0)</formula>
    </cfRule>
  </conditionalFormatting>
  <conditionalFormatting sqref="O58">
    <cfRule type="expression" dxfId="1020" priority="993">
      <formula>AND(OR(LEFT(M58,2)="05",LEFT(M58,2)="06"),AD58&lt;&gt;"OK")</formula>
    </cfRule>
  </conditionalFormatting>
  <conditionalFormatting sqref="N58">
    <cfRule type="expression" dxfId="1019" priority="992">
      <formula>AND(OR(LEFT(M58,2)="04",LEFT(M58,2)="05",LEFT(M58,2)="06"),AC58&lt;&gt;"OK")</formula>
    </cfRule>
  </conditionalFormatting>
  <conditionalFormatting sqref="P58">
    <cfRule type="expression" dxfId="1018" priority="991">
      <formula>AND(OR(LEFT(M58,2)="05",LEFT(M58,2)="06"),AE58&lt;&gt;"OK")</formula>
    </cfRule>
  </conditionalFormatting>
  <conditionalFormatting sqref="K58">
    <cfRule type="expression" dxfId="1017" priority="990">
      <formula>AND(J58&lt;&gt;"",K58=0)</formula>
    </cfRule>
  </conditionalFormatting>
  <conditionalFormatting sqref="L58">
    <cfRule type="expression" dxfId="1016" priority="989">
      <formula>AND(K58&lt;&gt;"",L58=0)</formula>
    </cfRule>
  </conditionalFormatting>
  <conditionalFormatting sqref="G60">
    <cfRule type="expression" dxfId="1015" priority="987">
      <formula>AND(F60&lt;&gt;"",Y60&lt;&gt;"OK")</formula>
    </cfRule>
  </conditionalFormatting>
  <conditionalFormatting sqref="J60">
    <cfRule type="expression" dxfId="1014" priority="986">
      <formula>AND(I60&lt;&gt;"",AA60&lt;&gt;"OK")</formula>
    </cfRule>
  </conditionalFormatting>
  <conditionalFormatting sqref="H60">
    <cfRule type="expression" dxfId="1013" priority="988">
      <formula>AND(G60&lt;&gt;"",H60=0)</formula>
    </cfRule>
  </conditionalFormatting>
  <conditionalFormatting sqref="O60">
    <cfRule type="expression" dxfId="1012" priority="985">
      <formula>AND(OR(LEFT(M60,2)="05",LEFT(M60,2)="06"),AD60&lt;&gt;"OK")</formula>
    </cfRule>
  </conditionalFormatting>
  <conditionalFormatting sqref="N60">
    <cfRule type="expression" dxfId="1011" priority="984">
      <formula>AND(OR(LEFT(M60,2)="04",LEFT(M60,2)="05",LEFT(M60,2)="06"),AC60&lt;&gt;"OK")</formula>
    </cfRule>
  </conditionalFormatting>
  <conditionalFormatting sqref="P60">
    <cfRule type="expression" dxfId="1010" priority="983">
      <formula>AND(OR(LEFT(M60,2)="05",LEFT(M60,2)="06"),AE60&lt;&gt;"OK")</formula>
    </cfRule>
  </conditionalFormatting>
  <conditionalFormatting sqref="K60">
    <cfRule type="expression" dxfId="1009" priority="982">
      <formula>AND(J60&lt;&gt;"",K60=0)</formula>
    </cfRule>
  </conditionalFormatting>
  <conditionalFormatting sqref="L60">
    <cfRule type="expression" dxfId="1008" priority="981">
      <formula>AND(K60&lt;&gt;"",L60=0)</formula>
    </cfRule>
  </conditionalFormatting>
  <conditionalFormatting sqref="Y62:Z62 Y64:Z67 AE64:AE67 AC63:AD67 AB64:AB67 AB62:AE62">
    <cfRule type="containsText" dxfId="1007" priority="980" operator="containsText" text="ΣΦΑΛΜΑ">
      <formula>NOT(ISERROR(SEARCH("ΣΦΑΛΜΑ",Y62)))</formula>
    </cfRule>
  </conditionalFormatting>
  <conditionalFormatting sqref="Y62:Z62 Y64:Z67 AE64:AE67 AC63:AD67 AB64:AB67 AB62:AE62">
    <cfRule type="cellIs" dxfId="1006" priority="979" operator="equal">
      <formula>"OK"</formula>
    </cfRule>
  </conditionalFormatting>
  <conditionalFormatting sqref="G62 G65 G67">
    <cfRule type="expression" dxfId="1005" priority="977">
      <formula>AND(F62&lt;&gt;"",Y62&lt;&gt;"OK")</formula>
    </cfRule>
  </conditionalFormatting>
  <conditionalFormatting sqref="J62 J65 J67">
    <cfRule type="expression" dxfId="1004" priority="976">
      <formula>AND(I62&lt;&gt;"",AA62&lt;&gt;"OK")</formula>
    </cfRule>
  </conditionalFormatting>
  <conditionalFormatting sqref="H62">
    <cfRule type="expression" dxfId="1003" priority="978">
      <formula>AND(G62&lt;&gt;"",H62=0)</formula>
    </cfRule>
  </conditionalFormatting>
  <conditionalFormatting sqref="Y63:Z63 AE63 AB63">
    <cfRule type="containsText" dxfId="1002" priority="975" operator="containsText" text="ΣΦΑΛΜΑ">
      <formula>NOT(ISERROR(SEARCH("ΣΦΑΛΜΑ",Y63)))</formula>
    </cfRule>
  </conditionalFormatting>
  <conditionalFormatting sqref="Y63:Z63 AE63 AB63">
    <cfRule type="cellIs" dxfId="1001" priority="974" operator="equal">
      <formula>"OK"</formula>
    </cfRule>
  </conditionalFormatting>
  <conditionalFormatting sqref="O62:O63 O65 O67">
    <cfRule type="expression" dxfId="1000" priority="973">
      <formula>AND(OR(LEFT(M62,2)="05",LEFT(M62,2)="06"),AD62&lt;&gt;"OK")</formula>
    </cfRule>
  </conditionalFormatting>
  <conditionalFormatting sqref="N62:N63 N65 N67">
    <cfRule type="expression" dxfId="999" priority="972">
      <formula>AND(OR(LEFT(M62,2)="04",LEFT(M62,2)="05",LEFT(M62,2)="06"),AC62&lt;&gt;"OK")</formula>
    </cfRule>
  </conditionalFormatting>
  <conditionalFormatting sqref="P62:P63 P65 P67">
    <cfRule type="expression" dxfId="998" priority="971">
      <formula>AND(OR(LEFT(M62,2)="05",LEFT(M62,2)="06"),AE62&lt;&gt;"OK")</formula>
    </cfRule>
  </conditionalFormatting>
  <conditionalFormatting sqref="H63 H65 H67">
    <cfRule type="expression" dxfId="997" priority="970">
      <formula>AND(G63&lt;&gt;"",H63=0)</formula>
    </cfRule>
  </conditionalFormatting>
  <conditionalFormatting sqref="K62">
    <cfRule type="expression" dxfId="996" priority="969">
      <formula>AND(J62&lt;&gt;"",K62=0)</formula>
    </cfRule>
  </conditionalFormatting>
  <conditionalFormatting sqref="K63 K65 K67">
    <cfRule type="expression" dxfId="995" priority="968">
      <formula>AND(J63&lt;&gt;"",K63=0)</formula>
    </cfRule>
  </conditionalFormatting>
  <conditionalFormatting sqref="L62">
    <cfRule type="expression" dxfId="994" priority="967">
      <formula>AND(K62&lt;&gt;"",L62=0)</formula>
    </cfRule>
  </conditionalFormatting>
  <conditionalFormatting sqref="L63 L65 L67">
    <cfRule type="expression" dxfId="993" priority="966">
      <formula>AND(K63&lt;&gt;"",L63=0)</formula>
    </cfRule>
  </conditionalFormatting>
  <conditionalFormatting sqref="G64">
    <cfRule type="expression" dxfId="992" priority="964">
      <formula>AND(F64&lt;&gt;"",Y64&lt;&gt;"OK")</formula>
    </cfRule>
  </conditionalFormatting>
  <conditionalFormatting sqref="J64">
    <cfRule type="expression" dxfId="991" priority="963">
      <formula>AND(I64&lt;&gt;"",AA64&lt;&gt;"OK")</formula>
    </cfRule>
  </conditionalFormatting>
  <conditionalFormatting sqref="H64">
    <cfRule type="expression" dxfId="990" priority="965">
      <formula>AND(G64&lt;&gt;"",H64=0)</formula>
    </cfRule>
  </conditionalFormatting>
  <conditionalFormatting sqref="O64">
    <cfRule type="expression" dxfId="989" priority="962">
      <formula>AND(OR(LEFT(M64,2)="05",LEFT(M64,2)="06"),AD64&lt;&gt;"OK")</formula>
    </cfRule>
  </conditionalFormatting>
  <conditionalFormatting sqref="N64">
    <cfRule type="expression" dxfId="988" priority="961">
      <formula>AND(OR(LEFT(M64,2)="04",LEFT(M64,2)="05",LEFT(M64,2)="06"),AC64&lt;&gt;"OK")</formula>
    </cfRule>
  </conditionalFormatting>
  <conditionalFormatting sqref="P64">
    <cfRule type="expression" dxfId="987" priority="960">
      <formula>AND(OR(LEFT(M64,2)="05",LEFT(M64,2)="06"),AE64&lt;&gt;"OK")</formula>
    </cfRule>
  </conditionalFormatting>
  <conditionalFormatting sqref="K64">
    <cfRule type="expression" dxfId="986" priority="959">
      <formula>AND(J64&lt;&gt;"",K64=0)</formula>
    </cfRule>
  </conditionalFormatting>
  <conditionalFormatting sqref="L64">
    <cfRule type="expression" dxfId="985" priority="958">
      <formula>AND(K64&lt;&gt;"",L64=0)</formula>
    </cfRule>
  </conditionalFormatting>
  <conditionalFormatting sqref="G66">
    <cfRule type="expression" dxfId="984" priority="956">
      <formula>AND(F66&lt;&gt;"",Y66&lt;&gt;"OK")</formula>
    </cfRule>
  </conditionalFormatting>
  <conditionalFormatting sqref="J66">
    <cfRule type="expression" dxfId="983" priority="955">
      <formula>AND(I66&lt;&gt;"",AA66&lt;&gt;"OK")</formula>
    </cfRule>
  </conditionalFormatting>
  <conditionalFormatting sqref="H66">
    <cfRule type="expression" dxfId="982" priority="957">
      <formula>AND(G66&lt;&gt;"",H66=0)</formula>
    </cfRule>
  </conditionalFormatting>
  <conditionalFormatting sqref="O66">
    <cfRule type="expression" dxfId="981" priority="954">
      <formula>AND(OR(LEFT(M66,2)="05",LEFT(M66,2)="06"),AD66&lt;&gt;"OK")</formula>
    </cfRule>
  </conditionalFormatting>
  <conditionalFormatting sqref="N66">
    <cfRule type="expression" dxfId="980" priority="953">
      <formula>AND(OR(LEFT(M66,2)="04",LEFT(M66,2)="05",LEFT(M66,2)="06"),AC66&lt;&gt;"OK")</formula>
    </cfRule>
  </conditionalFormatting>
  <conditionalFormatting sqref="P66">
    <cfRule type="expression" dxfId="979" priority="952">
      <formula>AND(OR(LEFT(M66,2)="05",LEFT(M66,2)="06"),AE66&lt;&gt;"OK")</formula>
    </cfRule>
  </conditionalFormatting>
  <conditionalFormatting sqref="K66">
    <cfRule type="expression" dxfId="978" priority="951">
      <formula>AND(J66&lt;&gt;"",K66=0)</formula>
    </cfRule>
  </conditionalFormatting>
  <conditionalFormatting sqref="L66">
    <cfRule type="expression" dxfId="977" priority="950">
      <formula>AND(K66&lt;&gt;"",L66=0)</formula>
    </cfRule>
  </conditionalFormatting>
  <conditionalFormatting sqref="Y68:Z68 Y70:Z73 AE70:AE73 AC69:AD73 AB70:AB73 AB68:AE68">
    <cfRule type="containsText" dxfId="976" priority="949" operator="containsText" text="ΣΦΑΛΜΑ">
      <formula>NOT(ISERROR(SEARCH("ΣΦΑΛΜΑ",Y68)))</formula>
    </cfRule>
  </conditionalFormatting>
  <conditionalFormatting sqref="Y68:Z68 Y70:Z73 AE70:AE73 AC69:AD73 AB70:AB73 AB68:AE68">
    <cfRule type="cellIs" dxfId="975" priority="948" operator="equal">
      <formula>"OK"</formula>
    </cfRule>
  </conditionalFormatting>
  <conditionalFormatting sqref="G68 G71 G73">
    <cfRule type="expression" dxfId="974" priority="946">
      <formula>AND(F68&lt;&gt;"",Y68&lt;&gt;"OK")</formula>
    </cfRule>
  </conditionalFormatting>
  <conditionalFormatting sqref="J68 J71 J73">
    <cfRule type="expression" dxfId="973" priority="945">
      <formula>AND(I68&lt;&gt;"",AA68&lt;&gt;"OK")</formula>
    </cfRule>
  </conditionalFormatting>
  <conditionalFormatting sqref="H68">
    <cfRule type="expression" dxfId="972" priority="947">
      <formula>AND(G68&lt;&gt;"",H68=0)</formula>
    </cfRule>
  </conditionalFormatting>
  <conditionalFormatting sqref="Y69:Z69 AE69 AB69">
    <cfRule type="containsText" dxfId="971" priority="944" operator="containsText" text="ΣΦΑΛΜΑ">
      <formula>NOT(ISERROR(SEARCH("ΣΦΑΛΜΑ",Y69)))</formula>
    </cfRule>
  </conditionalFormatting>
  <conditionalFormatting sqref="Y69:Z69 AE69 AB69">
    <cfRule type="cellIs" dxfId="970" priority="943" operator="equal">
      <formula>"OK"</formula>
    </cfRule>
  </conditionalFormatting>
  <conditionalFormatting sqref="O68:O69 O71 O73">
    <cfRule type="expression" dxfId="969" priority="942">
      <formula>AND(OR(LEFT(M68,2)="05",LEFT(M68,2)="06"),AD68&lt;&gt;"OK")</formula>
    </cfRule>
  </conditionalFormatting>
  <conditionalFormatting sqref="N68:N69 N71 N73">
    <cfRule type="expression" dxfId="968" priority="941">
      <formula>AND(OR(LEFT(M68,2)="04",LEFT(M68,2)="05",LEFT(M68,2)="06"),AC68&lt;&gt;"OK")</formula>
    </cfRule>
  </conditionalFormatting>
  <conditionalFormatting sqref="P68:P69 P71 P73">
    <cfRule type="expression" dxfId="967" priority="940">
      <formula>AND(OR(LEFT(M68,2)="05",LEFT(M68,2)="06"),AE68&lt;&gt;"OK")</formula>
    </cfRule>
  </conditionalFormatting>
  <conditionalFormatting sqref="H69 H71 H73">
    <cfRule type="expression" dxfId="966" priority="939">
      <formula>AND(G69&lt;&gt;"",H69=0)</formula>
    </cfRule>
  </conditionalFormatting>
  <conditionalFormatting sqref="K68">
    <cfRule type="expression" dxfId="965" priority="938">
      <formula>AND(J68&lt;&gt;"",K68=0)</formula>
    </cfRule>
  </conditionalFormatting>
  <conditionalFormatting sqref="K69 K71 K73">
    <cfRule type="expression" dxfId="964" priority="937">
      <formula>AND(J69&lt;&gt;"",K69=0)</formula>
    </cfRule>
  </conditionalFormatting>
  <conditionalFormatting sqref="L68">
    <cfRule type="expression" dxfId="963" priority="936">
      <formula>AND(K68&lt;&gt;"",L68=0)</formula>
    </cfRule>
  </conditionalFormatting>
  <conditionalFormatting sqref="L69 L71 L73">
    <cfRule type="expression" dxfId="962" priority="935">
      <formula>AND(K69&lt;&gt;"",L69=0)</formula>
    </cfRule>
  </conditionalFormatting>
  <conditionalFormatting sqref="G70">
    <cfRule type="expression" dxfId="961" priority="933">
      <formula>AND(F70&lt;&gt;"",Y70&lt;&gt;"OK")</formula>
    </cfRule>
  </conditionalFormatting>
  <conditionalFormatting sqref="J70">
    <cfRule type="expression" dxfId="960" priority="932">
      <formula>AND(I70&lt;&gt;"",AA70&lt;&gt;"OK")</formula>
    </cfRule>
  </conditionalFormatting>
  <conditionalFormatting sqref="H70">
    <cfRule type="expression" dxfId="959" priority="934">
      <formula>AND(G70&lt;&gt;"",H70=0)</formula>
    </cfRule>
  </conditionalFormatting>
  <conditionalFormatting sqref="O70">
    <cfRule type="expression" dxfId="958" priority="931">
      <formula>AND(OR(LEFT(M70,2)="05",LEFT(M70,2)="06"),AD70&lt;&gt;"OK")</formula>
    </cfRule>
  </conditionalFormatting>
  <conditionalFormatting sqref="N70">
    <cfRule type="expression" dxfId="957" priority="930">
      <formula>AND(OR(LEFT(M70,2)="04",LEFT(M70,2)="05",LEFT(M70,2)="06"),AC70&lt;&gt;"OK")</formula>
    </cfRule>
  </conditionalFormatting>
  <conditionalFormatting sqref="P70">
    <cfRule type="expression" dxfId="956" priority="929">
      <formula>AND(OR(LEFT(M70,2)="05",LEFT(M70,2)="06"),AE70&lt;&gt;"OK")</formula>
    </cfRule>
  </conditionalFormatting>
  <conditionalFormatting sqref="K70">
    <cfRule type="expression" dxfId="955" priority="928">
      <formula>AND(J70&lt;&gt;"",K70=0)</formula>
    </cfRule>
  </conditionalFormatting>
  <conditionalFormatting sqref="L70">
    <cfRule type="expression" dxfId="954" priority="927">
      <formula>AND(K70&lt;&gt;"",L70=0)</formula>
    </cfRule>
  </conditionalFormatting>
  <conditionalFormatting sqref="G72">
    <cfRule type="expression" dxfId="953" priority="925">
      <formula>AND(F72&lt;&gt;"",Y72&lt;&gt;"OK")</formula>
    </cfRule>
  </conditionalFormatting>
  <conditionalFormatting sqref="J72">
    <cfRule type="expression" dxfId="952" priority="924">
      <formula>AND(I72&lt;&gt;"",AA72&lt;&gt;"OK")</formula>
    </cfRule>
  </conditionalFormatting>
  <conditionalFormatting sqref="H72">
    <cfRule type="expression" dxfId="951" priority="926">
      <formula>AND(G72&lt;&gt;"",H72=0)</formula>
    </cfRule>
  </conditionalFormatting>
  <conditionalFormatting sqref="O72">
    <cfRule type="expression" dxfId="950" priority="923">
      <formula>AND(OR(LEFT(M72,2)="05",LEFT(M72,2)="06"),AD72&lt;&gt;"OK")</formula>
    </cfRule>
  </conditionalFormatting>
  <conditionalFormatting sqref="N72">
    <cfRule type="expression" dxfId="949" priority="922">
      <formula>AND(OR(LEFT(M72,2)="04",LEFT(M72,2)="05",LEFT(M72,2)="06"),AC72&lt;&gt;"OK")</formula>
    </cfRule>
  </conditionalFormatting>
  <conditionalFormatting sqref="P72">
    <cfRule type="expression" dxfId="948" priority="921">
      <formula>AND(OR(LEFT(M72,2)="05",LEFT(M72,2)="06"),AE72&lt;&gt;"OK")</formula>
    </cfRule>
  </conditionalFormatting>
  <conditionalFormatting sqref="K72">
    <cfRule type="expression" dxfId="947" priority="920">
      <formula>AND(J72&lt;&gt;"",K72=0)</formula>
    </cfRule>
  </conditionalFormatting>
  <conditionalFormatting sqref="L72">
    <cfRule type="expression" dxfId="946" priority="919">
      <formula>AND(K72&lt;&gt;"",L72=0)</formula>
    </cfRule>
  </conditionalFormatting>
  <conditionalFormatting sqref="Y74:Z74 Y76:Z79 AE76:AE79 AC75:AD79 AB76:AB79 AB74:AE74">
    <cfRule type="containsText" dxfId="945" priority="918" operator="containsText" text="ΣΦΑΛΜΑ">
      <formula>NOT(ISERROR(SEARCH("ΣΦΑΛΜΑ",Y74)))</formula>
    </cfRule>
  </conditionalFormatting>
  <conditionalFormatting sqref="Y74:Z74 Y76:Z79 AE76:AE79 AC75:AD79 AB76:AB79 AB74:AE74">
    <cfRule type="cellIs" dxfId="944" priority="917" operator="equal">
      <formula>"OK"</formula>
    </cfRule>
  </conditionalFormatting>
  <conditionalFormatting sqref="G74 G77 G79">
    <cfRule type="expression" dxfId="943" priority="915">
      <formula>AND(F74&lt;&gt;"",Y74&lt;&gt;"OK")</formula>
    </cfRule>
  </conditionalFormatting>
  <conditionalFormatting sqref="J74 J77 J79">
    <cfRule type="expression" dxfId="942" priority="914">
      <formula>AND(I74&lt;&gt;"",AA74&lt;&gt;"OK")</formula>
    </cfRule>
  </conditionalFormatting>
  <conditionalFormatting sqref="H74">
    <cfRule type="expression" dxfId="941" priority="916">
      <formula>AND(G74&lt;&gt;"",H74=0)</formula>
    </cfRule>
  </conditionalFormatting>
  <conditionalFormatting sqref="Y75:Z75 AE75 AB75">
    <cfRule type="containsText" dxfId="940" priority="913" operator="containsText" text="ΣΦΑΛΜΑ">
      <formula>NOT(ISERROR(SEARCH("ΣΦΑΛΜΑ",Y75)))</formula>
    </cfRule>
  </conditionalFormatting>
  <conditionalFormatting sqref="Y75:Z75 AE75 AB75">
    <cfRule type="cellIs" dxfId="939" priority="912" operator="equal">
      <formula>"OK"</formula>
    </cfRule>
  </conditionalFormatting>
  <conditionalFormatting sqref="O74:O75 O77 O79">
    <cfRule type="expression" dxfId="938" priority="911">
      <formula>AND(OR(LEFT(M74,2)="05",LEFT(M74,2)="06"),AD74&lt;&gt;"OK")</formula>
    </cfRule>
  </conditionalFormatting>
  <conditionalFormatting sqref="N74:N75 N77 N79">
    <cfRule type="expression" dxfId="937" priority="910">
      <formula>AND(OR(LEFT(M74,2)="04",LEFT(M74,2)="05",LEFT(M74,2)="06"),AC74&lt;&gt;"OK")</formula>
    </cfRule>
  </conditionalFormatting>
  <conditionalFormatting sqref="P74:P75 P77 P79">
    <cfRule type="expression" dxfId="936" priority="909">
      <formula>AND(OR(LEFT(M74,2)="05",LEFT(M74,2)="06"),AE74&lt;&gt;"OK")</formula>
    </cfRule>
  </conditionalFormatting>
  <conditionalFormatting sqref="H75 H77 H79">
    <cfRule type="expression" dxfId="935" priority="908">
      <formula>AND(G75&lt;&gt;"",H75=0)</formula>
    </cfRule>
  </conditionalFormatting>
  <conditionalFormatting sqref="K74">
    <cfRule type="expression" dxfId="934" priority="907">
      <formula>AND(J74&lt;&gt;"",K74=0)</formula>
    </cfRule>
  </conditionalFormatting>
  <conditionalFormatting sqref="K75 K77 K79">
    <cfRule type="expression" dxfId="933" priority="906">
      <formula>AND(J75&lt;&gt;"",K75=0)</formula>
    </cfRule>
  </conditionalFormatting>
  <conditionalFormatting sqref="L74">
    <cfRule type="expression" dxfId="932" priority="905">
      <formula>AND(K74&lt;&gt;"",L74=0)</formula>
    </cfRule>
  </conditionalFormatting>
  <conditionalFormatting sqref="L75 L77 L79">
    <cfRule type="expression" dxfId="931" priority="904">
      <formula>AND(K75&lt;&gt;"",L75=0)</formula>
    </cfRule>
  </conditionalFormatting>
  <conditionalFormatting sqref="G76">
    <cfRule type="expression" dxfId="930" priority="902">
      <formula>AND(F76&lt;&gt;"",Y76&lt;&gt;"OK")</formula>
    </cfRule>
  </conditionalFormatting>
  <conditionalFormatting sqref="J76">
    <cfRule type="expression" dxfId="929" priority="901">
      <formula>AND(I76&lt;&gt;"",AA76&lt;&gt;"OK")</formula>
    </cfRule>
  </conditionalFormatting>
  <conditionalFormatting sqref="H76">
    <cfRule type="expression" dxfId="928" priority="903">
      <formula>AND(G76&lt;&gt;"",H76=0)</formula>
    </cfRule>
  </conditionalFormatting>
  <conditionalFormatting sqref="O76">
    <cfRule type="expression" dxfId="927" priority="900">
      <formula>AND(OR(LEFT(M76,2)="05",LEFT(M76,2)="06"),AD76&lt;&gt;"OK")</formula>
    </cfRule>
  </conditionalFormatting>
  <conditionalFormatting sqref="N76">
    <cfRule type="expression" dxfId="926" priority="899">
      <formula>AND(OR(LEFT(M76,2)="04",LEFT(M76,2)="05",LEFT(M76,2)="06"),AC76&lt;&gt;"OK")</formula>
    </cfRule>
  </conditionalFormatting>
  <conditionalFormatting sqref="P76">
    <cfRule type="expression" dxfId="925" priority="898">
      <formula>AND(OR(LEFT(M76,2)="05",LEFT(M76,2)="06"),AE76&lt;&gt;"OK")</formula>
    </cfRule>
  </conditionalFormatting>
  <conditionalFormatting sqref="K76">
    <cfRule type="expression" dxfId="924" priority="897">
      <formula>AND(J76&lt;&gt;"",K76=0)</formula>
    </cfRule>
  </conditionalFormatting>
  <conditionalFormatting sqref="L76">
    <cfRule type="expression" dxfId="923" priority="896">
      <formula>AND(K76&lt;&gt;"",L76=0)</formula>
    </cfRule>
  </conditionalFormatting>
  <conditionalFormatting sqref="G78">
    <cfRule type="expression" dxfId="922" priority="894">
      <formula>AND(F78&lt;&gt;"",Y78&lt;&gt;"OK")</formula>
    </cfRule>
  </conditionalFormatting>
  <conditionalFormatting sqref="J78">
    <cfRule type="expression" dxfId="921" priority="893">
      <formula>AND(I78&lt;&gt;"",AA78&lt;&gt;"OK")</formula>
    </cfRule>
  </conditionalFormatting>
  <conditionalFormatting sqref="H78">
    <cfRule type="expression" dxfId="920" priority="895">
      <formula>AND(G78&lt;&gt;"",H78=0)</formula>
    </cfRule>
  </conditionalFormatting>
  <conditionalFormatting sqref="O78">
    <cfRule type="expression" dxfId="919" priority="892">
      <formula>AND(OR(LEFT(M78,2)="05",LEFT(M78,2)="06"),AD78&lt;&gt;"OK")</formula>
    </cfRule>
  </conditionalFormatting>
  <conditionalFormatting sqref="N78">
    <cfRule type="expression" dxfId="918" priority="891">
      <formula>AND(OR(LEFT(M78,2)="04",LEFT(M78,2)="05",LEFT(M78,2)="06"),AC78&lt;&gt;"OK")</formula>
    </cfRule>
  </conditionalFormatting>
  <conditionalFormatting sqref="P78">
    <cfRule type="expression" dxfId="917" priority="890">
      <formula>AND(OR(LEFT(M78,2)="05",LEFT(M78,2)="06"),AE78&lt;&gt;"OK")</formula>
    </cfRule>
  </conditionalFormatting>
  <conditionalFormatting sqref="K78">
    <cfRule type="expression" dxfId="916" priority="889">
      <formula>AND(J78&lt;&gt;"",K78=0)</formula>
    </cfRule>
  </conditionalFormatting>
  <conditionalFormatting sqref="L78">
    <cfRule type="expression" dxfId="915" priority="888">
      <formula>AND(K78&lt;&gt;"",L78=0)</formula>
    </cfRule>
  </conditionalFormatting>
  <conditionalFormatting sqref="Y80:Z80 Y82:Z85 AE82:AE85 AC81:AD85 AB82:AB85 AB80:AE80">
    <cfRule type="containsText" dxfId="914" priority="887" operator="containsText" text="ΣΦΑΛΜΑ">
      <formula>NOT(ISERROR(SEARCH("ΣΦΑΛΜΑ",Y80)))</formula>
    </cfRule>
  </conditionalFormatting>
  <conditionalFormatting sqref="Y80:Z80 Y82:Z85 AE82:AE85 AC81:AD85 AB82:AB85 AB80:AE80">
    <cfRule type="cellIs" dxfId="913" priority="886" operator="equal">
      <formula>"OK"</formula>
    </cfRule>
  </conditionalFormatting>
  <conditionalFormatting sqref="G80 G83 G85">
    <cfRule type="expression" dxfId="912" priority="884">
      <formula>AND(F80&lt;&gt;"",Y80&lt;&gt;"OK")</formula>
    </cfRule>
  </conditionalFormatting>
  <conditionalFormatting sqref="J80 J83 J85">
    <cfRule type="expression" dxfId="911" priority="883">
      <formula>AND(I80&lt;&gt;"",AA80&lt;&gt;"OK")</formula>
    </cfRule>
  </conditionalFormatting>
  <conditionalFormatting sqref="H80">
    <cfRule type="expression" dxfId="910" priority="885">
      <formula>AND(G80&lt;&gt;"",H80=0)</formula>
    </cfRule>
  </conditionalFormatting>
  <conditionalFormatting sqref="Y81:Z81 AE81 AB81">
    <cfRule type="containsText" dxfId="909" priority="882" operator="containsText" text="ΣΦΑΛΜΑ">
      <formula>NOT(ISERROR(SEARCH("ΣΦΑΛΜΑ",Y81)))</formula>
    </cfRule>
  </conditionalFormatting>
  <conditionalFormatting sqref="Y81:Z81 AE81 AB81">
    <cfRule type="cellIs" dxfId="908" priority="881" operator="equal">
      <formula>"OK"</formula>
    </cfRule>
  </conditionalFormatting>
  <conditionalFormatting sqref="O80:O81 O83 O85">
    <cfRule type="expression" dxfId="907" priority="880">
      <formula>AND(OR(LEFT(M80,2)="05",LEFT(M80,2)="06"),AD80&lt;&gt;"OK")</formula>
    </cfRule>
  </conditionalFormatting>
  <conditionalFormatting sqref="N80:N81 N83 N85">
    <cfRule type="expression" dxfId="906" priority="879">
      <formula>AND(OR(LEFT(M80,2)="04",LEFT(M80,2)="05",LEFT(M80,2)="06"),AC80&lt;&gt;"OK")</formula>
    </cfRule>
  </conditionalFormatting>
  <conditionalFormatting sqref="P80:P81 P83 P85">
    <cfRule type="expression" dxfId="905" priority="878">
      <formula>AND(OR(LEFT(M80,2)="05",LEFT(M80,2)="06"),AE80&lt;&gt;"OK")</formula>
    </cfRule>
  </conditionalFormatting>
  <conditionalFormatting sqref="H81 H83 H85">
    <cfRule type="expression" dxfId="904" priority="877">
      <formula>AND(G81&lt;&gt;"",H81=0)</formula>
    </cfRule>
  </conditionalFormatting>
  <conditionalFormatting sqref="K80">
    <cfRule type="expression" dxfId="903" priority="876">
      <formula>AND(J80&lt;&gt;"",K80=0)</formula>
    </cfRule>
  </conditionalFormatting>
  <conditionalFormatting sqref="K81 K83 K85">
    <cfRule type="expression" dxfId="902" priority="875">
      <formula>AND(J81&lt;&gt;"",K81=0)</formula>
    </cfRule>
  </conditionalFormatting>
  <conditionalFormatting sqref="L80">
    <cfRule type="expression" dxfId="901" priority="874">
      <formula>AND(K80&lt;&gt;"",L80=0)</formula>
    </cfRule>
  </conditionalFormatting>
  <conditionalFormatting sqref="L81 L83 L85">
    <cfRule type="expression" dxfId="900" priority="873">
      <formula>AND(K81&lt;&gt;"",L81=0)</formula>
    </cfRule>
  </conditionalFormatting>
  <conditionalFormatting sqref="G82">
    <cfRule type="expression" dxfId="899" priority="871">
      <formula>AND(F82&lt;&gt;"",Y82&lt;&gt;"OK")</formula>
    </cfRule>
  </conditionalFormatting>
  <conditionalFormatting sqref="J82">
    <cfRule type="expression" dxfId="898" priority="870">
      <formula>AND(I82&lt;&gt;"",AA82&lt;&gt;"OK")</formula>
    </cfRule>
  </conditionalFormatting>
  <conditionalFormatting sqref="H82">
    <cfRule type="expression" dxfId="897" priority="872">
      <formula>AND(G82&lt;&gt;"",H82=0)</formula>
    </cfRule>
  </conditionalFormatting>
  <conditionalFormatting sqref="O82">
    <cfRule type="expression" dxfId="896" priority="869">
      <formula>AND(OR(LEFT(M82,2)="05",LEFT(M82,2)="06"),AD82&lt;&gt;"OK")</formula>
    </cfRule>
  </conditionalFormatting>
  <conditionalFormatting sqref="N82">
    <cfRule type="expression" dxfId="895" priority="868">
      <formula>AND(OR(LEFT(M82,2)="04",LEFT(M82,2)="05",LEFT(M82,2)="06"),AC82&lt;&gt;"OK")</formula>
    </cfRule>
  </conditionalFormatting>
  <conditionalFormatting sqref="P82">
    <cfRule type="expression" dxfId="894" priority="867">
      <formula>AND(OR(LEFT(M82,2)="05",LEFT(M82,2)="06"),AE82&lt;&gt;"OK")</formula>
    </cfRule>
  </conditionalFormatting>
  <conditionalFormatting sqref="K82">
    <cfRule type="expression" dxfId="893" priority="866">
      <formula>AND(J82&lt;&gt;"",K82=0)</formula>
    </cfRule>
  </conditionalFormatting>
  <conditionalFormatting sqref="L82">
    <cfRule type="expression" dxfId="892" priority="865">
      <formula>AND(K82&lt;&gt;"",L82=0)</formula>
    </cfRule>
  </conditionalFormatting>
  <conditionalFormatting sqref="G84">
    <cfRule type="expression" dxfId="891" priority="863">
      <formula>AND(F84&lt;&gt;"",Y84&lt;&gt;"OK")</formula>
    </cfRule>
  </conditionalFormatting>
  <conditionalFormatting sqref="J84">
    <cfRule type="expression" dxfId="890" priority="862">
      <formula>AND(I84&lt;&gt;"",AA84&lt;&gt;"OK")</formula>
    </cfRule>
  </conditionalFormatting>
  <conditionalFormatting sqref="H84">
    <cfRule type="expression" dxfId="889" priority="864">
      <formula>AND(G84&lt;&gt;"",H84=0)</formula>
    </cfRule>
  </conditionalFormatting>
  <conditionalFormatting sqref="O84">
    <cfRule type="expression" dxfId="888" priority="861">
      <formula>AND(OR(LEFT(M84,2)="05",LEFT(M84,2)="06"),AD84&lt;&gt;"OK")</formula>
    </cfRule>
  </conditionalFormatting>
  <conditionalFormatting sqref="N84">
    <cfRule type="expression" dxfId="887" priority="860">
      <formula>AND(OR(LEFT(M84,2)="04",LEFT(M84,2)="05",LEFT(M84,2)="06"),AC84&lt;&gt;"OK")</formula>
    </cfRule>
  </conditionalFormatting>
  <conditionalFormatting sqref="P84">
    <cfRule type="expression" dxfId="886" priority="859">
      <formula>AND(OR(LEFT(M84,2)="05",LEFT(M84,2)="06"),AE84&lt;&gt;"OK")</formula>
    </cfRule>
  </conditionalFormatting>
  <conditionalFormatting sqref="K84">
    <cfRule type="expression" dxfId="885" priority="858">
      <formula>AND(J84&lt;&gt;"",K84=0)</formula>
    </cfRule>
  </conditionalFormatting>
  <conditionalFormatting sqref="L84">
    <cfRule type="expression" dxfId="884" priority="857">
      <formula>AND(K84&lt;&gt;"",L84=0)</formula>
    </cfRule>
  </conditionalFormatting>
  <conditionalFormatting sqref="Y86:Z86 Y88:Z91 AE88:AE91 AC87:AD91 AB88:AB91 AB86:AE86">
    <cfRule type="containsText" dxfId="883" priority="856" operator="containsText" text="ΣΦΑΛΜΑ">
      <formula>NOT(ISERROR(SEARCH("ΣΦΑΛΜΑ",Y86)))</formula>
    </cfRule>
  </conditionalFormatting>
  <conditionalFormatting sqref="Y86:Z86 Y88:Z91 AE88:AE91 AC87:AD91 AB88:AB91 AB86:AE86">
    <cfRule type="cellIs" dxfId="882" priority="855" operator="equal">
      <formula>"OK"</formula>
    </cfRule>
  </conditionalFormatting>
  <conditionalFormatting sqref="G86 G89 G91">
    <cfRule type="expression" dxfId="881" priority="853">
      <formula>AND(F86&lt;&gt;"",Y86&lt;&gt;"OK")</formula>
    </cfRule>
  </conditionalFormatting>
  <conditionalFormatting sqref="J86 J89 J91">
    <cfRule type="expression" dxfId="880" priority="852">
      <formula>AND(I86&lt;&gt;"",AA86&lt;&gt;"OK")</formula>
    </cfRule>
  </conditionalFormatting>
  <conditionalFormatting sqref="H86">
    <cfRule type="expression" dxfId="879" priority="854">
      <formula>AND(G86&lt;&gt;"",H86=0)</formula>
    </cfRule>
  </conditionalFormatting>
  <conditionalFormatting sqref="Y87:Z87 AE87 AB87">
    <cfRule type="containsText" dxfId="878" priority="851" operator="containsText" text="ΣΦΑΛΜΑ">
      <formula>NOT(ISERROR(SEARCH("ΣΦΑΛΜΑ",Y87)))</formula>
    </cfRule>
  </conditionalFormatting>
  <conditionalFormatting sqref="Y87:Z87 AE87 AB87">
    <cfRule type="cellIs" dxfId="877" priority="850" operator="equal">
      <formula>"OK"</formula>
    </cfRule>
  </conditionalFormatting>
  <conditionalFormatting sqref="O86:O87 O89 O91">
    <cfRule type="expression" dxfId="876" priority="849">
      <formula>AND(OR(LEFT(M86,2)="05",LEFT(M86,2)="06"),AD86&lt;&gt;"OK")</formula>
    </cfRule>
  </conditionalFormatting>
  <conditionalFormatting sqref="N86:N87 N89 N91">
    <cfRule type="expression" dxfId="875" priority="848">
      <formula>AND(OR(LEFT(M86,2)="04",LEFT(M86,2)="05",LEFT(M86,2)="06"),AC86&lt;&gt;"OK")</formula>
    </cfRule>
  </conditionalFormatting>
  <conditionalFormatting sqref="P86:P87 P89 P91">
    <cfRule type="expression" dxfId="874" priority="847">
      <formula>AND(OR(LEFT(M86,2)="05",LEFT(M86,2)="06"),AE86&lt;&gt;"OK")</formula>
    </cfRule>
  </conditionalFormatting>
  <conditionalFormatting sqref="H87 H89 H91">
    <cfRule type="expression" dxfId="873" priority="846">
      <formula>AND(G87&lt;&gt;"",H87=0)</formula>
    </cfRule>
  </conditionalFormatting>
  <conditionalFormatting sqref="K86">
    <cfRule type="expression" dxfId="872" priority="845">
      <formula>AND(J86&lt;&gt;"",K86=0)</formula>
    </cfRule>
  </conditionalFormatting>
  <conditionalFormatting sqref="K87 K89 K91">
    <cfRule type="expression" dxfId="871" priority="844">
      <formula>AND(J87&lt;&gt;"",K87=0)</formula>
    </cfRule>
  </conditionalFormatting>
  <conditionalFormatting sqref="L86">
    <cfRule type="expression" dxfId="870" priority="843">
      <formula>AND(K86&lt;&gt;"",L86=0)</formula>
    </cfRule>
  </conditionalFormatting>
  <conditionalFormatting sqref="L87 L89 L91">
    <cfRule type="expression" dxfId="869" priority="842">
      <formula>AND(K87&lt;&gt;"",L87=0)</formula>
    </cfRule>
  </conditionalFormatting>
  <conditionalFormatting sqref="G88">
    <cfRule type="expression" dxfId="868" priority="840">
      <formula>AND(F88&lt;&gt;"",Y88&lt;&gt;"OK")</formula>
    </cfRule>
  </conditionalFormatting>
  <conditionalFormatting sqref="J88">
    <cfRule type="expression" dxfId="867" priority="839">
      <formula>AND(I88&lt;&gt;"",AA88&lt;&gt;"OK")</formula>
    </cfRule>
  </conditionalFormatting>
  <conditionalFormatting sqref="H88">
    <cfRule type="expression" dxfId="866" priority="841">
      <formula>AND(G88&lt;&gt;"",H88=0)</formula>
    </cfRule>
  </conditionalFormatting>
  <conditionalFormatting sqref="O88">
    <cfRule type="expression" dxfId="865" priority="838">
      <formula>AND(OR(LEFT(M88,2)="05",LEFT(M88,2)="06"),AD88&lt;&gt;"OK")</formula>
    </cfRule>
  </conditionalFormatting>
  <conditionalFormatting sqref="N88">
    <cfRule type="expression" dxfId="864" priority="837">
      <formula>AND(OR(LEFT(M88,2)="04",LEFT(M88,2)="05",LEFT(M88,2)="06"),AC88&lt;&gt;"OK")</formula>
    </cfRule>
  </conditionalFormatting>
  <conditionalFormatting sqref="P88">
    <cfRule type="expression" dxfId="863" priority="836">
      <formula>AND(OR(LEFT(M88,2)="05",LEFT(M88,2)="06"),AE88&lt;&gt;"OK")</formula>
    </cfRule>
  </conditionalFormatting>
  <conditionalFormatting sqref="K88">
    <cfRule type="expression" dxfId="862" priority="835">
      <formula>AND(J88&lt;&gt;"",K88=0)</formula>
    </cfRule>
  </conditionalFormatting>
  <conditionalFormatting sqref="L88">
    <cfRule type="expression" dxfId="861" priority="834">
      <formula>AND(K88&lt;&gt;"",L88=0)</formula>
    </cfRule>
  </conditionalFormatting>
  <conditionalFormatting sqref="G90">
    <cfRule type="expression" dxfId="860" priority="832">
      <formula>AND(F90&lt;&gt;"",Y90&lt;&gt;"OK")</formula>
    </cfRule>
  </conditionalFormatting>
  <conditionalFormatting sqref="J90">
    <cfRule type="expression" dxfId="859" priority="831">
      <formula>AND(I90&lt;&gt;"",AA90&lt;&gt;"OK")</formula>
    </cfRule>
  </conditionalFormatting>
  <conditionalFormatting sqref="H90">
    <cfRule type="expression" dxfId="858" priority="833">
      <formula>AND(G90&lt;&gt;"",H90=0)</formula>
    </cfRule>
  </conditionalFormatting>
  <conditionalFormatting sqref="O90">
    <cfRule type="expression" dxfId="857" priority="830">
      <formula>AND(OR(LEFT(M90,2)="05",LEFT(M90,2)="06"),AD90&lt;&gt;"OK")</formula>
    </cfRule>
  </conditionalFormatting>
  <conditionalFormatting sqref="N90">
    <cfRule type="expression" dxfId="856" priority="829">
      <formula>AND(OR(LEFT(M90,2)="04",LEFT(M90,2)="05",LEFT(M90,2)="06"),AC90&lt;&gt;"OK")</formula>
    </cfRule>
  </conditionalFormatting>
  <conditionalFormatting sqref="P90">
    <cfRule type="expression" dxfId="855" priority="828">
      <formula>AND(OR(LEFT(M90,2)="05",LEFT(M90,2)="06"),AE90&lt;&gt;"OK")</formula>
    </cfRule>
  </conditionalFormatting>
  <conditionalFormatting sqref="K90">
    <cfRule type="expression" dxfId="854" priority="827">
      <formula>AND(J90&lt;&gt;"",K90=0)</formula>
    </cfRule>
  </conditionalFormatting>
  <conditionalFormatting sqref="L90">
    <cfRule type="expression" dxfId="853" priority="826">
      <formula>AND(K90&lt;&gt;"",L90=0)</formula>
    </cfRule>
  </conditionalFormatting>
  <conditionalFormatting sqref="Y92:Z92 Y94:Z97 AE94:AE97 AC93:AD97 AB94:AB97 AB92:AE92">
    <cfRule type="containsText" dxfId="852" priority="825" operator="containsText" text="ΣΦΑΛΜΑ">
      <formula>NOT(ISERROR(SEARCH("ΣΦΑΛΜΑ",Y92)))</formula>
    </cfRule>
  </conditionalFormatting>
  <conditionalFormatting sqref="Y92:Z92 Y94:Z97 AE94:AE97 AC93:AD97 AB94:AB97 AB92:AE92">
    <cfRule type="cellIs" dxfId="851" priority="824" operator="equal">
      <formula>"OK"</formula>
    </cfRule>
  </conditionalFormatting>
  <conditionalFormatting sqref="G92 G95 G97">
    <cfRule type="expression" dxfId="850" priority="822">
      <formula>AND(F92&lt;&gt;"",Y92&lt;&gt;"OK")</formula>
    </cfRule>
  </conditionalFormatting>
  <conditionalFormatting sqref="J92 J95 J97">
    <cfRule type="expression" dxfId="849" priority="821">
      <formula>AND(I92&lt;&gt;"",AA92&lt;&gt;"OK")</formula>
    </cfRule>
  </conditionalFormatting>
  <conditionalFormatting sqref="H92">
    <cfRule type="expression" dxfId="848" priority="823">
      <formula>AND(G92&lt;&gt;"",H92=0)</formula>
    </cfRule>
  </conditionalFormatting>
  <conditionalFormatting sqref="Y93:Z93 AE93 AB93">
    <cfRule type="containsText" dxfId="847" priority="820" operator="containsText" text="ΣΦΑΛΜΑ">
      <formula>NOT(ISERROR(SEARCH("ΣΦΑΛΜΑ",Y93)))</formula>
    </cfRule>
  </conditionalFormatting>
  <conditionalFormatting sqref="Y93:Z93 AE93 AB93">
    <cfRule type="cellIs" dxfId="846" priority="819" operator="equal">
      <formula>"OK"</formula>
    </cfRule>
  </conditionalFormatting>
  <conditionalFormatting sqref="O92:O93 O95 O97">
    <cfRule type="expression" dxfId="845" priority="818">
      <formula>AND(OR(LEFT(M92,2)="05",LEFT(M92,2)="06"),AD92&lt;&gt;"OK")</formula>
    </cfRule>
  </conditionalFormatting>
  <conditionalFormatting sqref="N92:N93 N95 N97">
    <cfRule type="expression" dxfId="844" priority="817">
      <formula>AND(OR(LEFT(M92,2)="04",LEFT(M92,2)="05",LEFT(M92,2)="06"),AC92&lt;&gt;"OK")</formula>
    </cfRule>
  </conditionalFormatting>
  <conditionalFormatting sqref="P92:P93 P95 P97">
    <cfRule type="expression" dxfId="843" priority="816">
      <formula>AND(OR(LEFT(M92,2)="05",LEFT(M92,2)="06"),AE92&lt;&gt;"OK")</formula>
    </cfRule>
  </conditionalFormatting>
  <conditionalFormatting sqref="H93 H95 H97">
    <cfRule type="expression" dxfId="842" priority="815">
      <formula>AND(G93&lt;&gt;"",H93=0)</formula>
    </cfRule>
  </conditionalFormatting>
  <conditionalFormatting sqref="K92">
    <cfRule type="expression" dxfId="841" priority="814">
      <formula>AND(J92&lt;&gt;"",K92=0)</formula>
    </cfRule>
  </conditionalFormatting>
  <conditionalFormatting sqref="K93 K95 K97">
    <cfRule type="expression" dxfId="840" priority="813">
      <formula>AND(J93&lt;&gt;"",K93=0)</formula>
    </cfRule>
  </conditionalFormatting>
  <conditionalFormatting sqref="L92">
    <cfRule type="expression" dxfId="839" priority="812">
      <formula>AND(K92&lt;&gt;"",L92=0)</formula>
    </cfRule>
  </conditionalFormatting>
  <conditionalFormatting sqref="L93 L95 L97">
    <cfRule type="expression" dxfId="838" priority="811">
      <formula>AND(K93&lt;&gt;"",L93=0)</formula>
    </cfRule>
  </conditionalFormatting>
  <conditionalFormatting sqref="G94">
    <cfRule type="expression" dxfId="837" priority="809">
      <formula>AND(F94&lt;&gt;"",Y94&lt;&gt;"OK")</formula>
    </cfRule>
  </conditionalFormatting>
  <conditionalFormatting sqref="J94">
    <cfRule type="expression" dxfId="836" priority="808">
      <formula>AND(I94&lt;&gt;"",AA94&lt;&gt;"OK")</formula>
    </cfRule>
  </conditionalFormatting>
  <conditionalFormatting sqref="H94">
    <cfRule type="expression" dxfId="835" priority="810">
      <formula>AND(G94&lt;&gt;"",H94=0)</formula>
    </cfRule>
  </conditionalFormatting>
  <conditionalFormatting sqref="O94">
    <cfRule type="expression" dxfId="834" priority="807">
      <formula>AND(OR(LEFT(M94,2)="05",LEFT(M94,2)="06"),AD94&lt;&gt;"OK")</formula>
    </cfRule>
  </conditionalFormatting>
  <conditionalFormatting sqref="N94">
    <cfRule type="expression" dxfId="833" priority="806">
      <formula>AND(OR(LEFT(M94,2)="04",LEFT(M94,2)="05",LEFT(M94,2)="06"),AC94&lt;&gt;"OK")</formula>
    </cfRule>
  </conditionalFormatting>
  <conditionalFormatting sqref="P94">
    <cfRule type="expression" dxfId="832" priority="805">
      <formula>AND(OR(LEFT(M94,2)="05",LEFT(M94,2)="06"),AE94&lt;&gt;"OK")</formula>
    </cfRule>
  </conditionalFormatting>
  <conditionalFormatting sqref="K94">
    <cfRule type="expression" dxfId="831" priority="804">
      <formula>AND(J94&lt;&gt;"",K94=0)</formula>
    </cfRule>
  </conditionalFormatting>
  <conditionalFormatting sqref="L94">
    <cfRule type="expression" dxfId="830" priority="803">
      <formula>AND(K94&lt;&gt;"",L94=0)</formula>
    </cfRule>
  </conditionalFormatting>
  <conditionalFormatting sqref="G96">
    <cfRule type="expression" dxfId="829" priority="801">
      <formula>AND(F96&lt;&gt;"",Y96&lt;&gt;"OK")</formula>
    </cfRule>
  </conditionalFormatting>
  <conditionalFormatting sqref="J96">
    <cfRule type="expression" dxfId="828" priority="800">
      <formula>AND(I96&lt;&gt;"",AA96&lt;&gt;"OK")</formula>
    </cfRule>
  </conditionalFormatting>
  <conditionalFormatting sqref="H96">
    <cfRule type="expression" dxfId="827" priority="802">
      <formula>AND(G96&lt;&gt;"",H96=0)</formula>
    </cfRule>
  </conditionalFormatting>
  <conditionalFormatting sqref="O96">
    <cfRule type="expression" dxfId="826" priority="799">
      <formula>AND(OR(LEFT(M96,2)="05",LEFT(M96,2)="06"),AD96&lt;&gt;"OK")</formula>
    </cfRule>
  </conditionalFormatting>
  <conditionalFormatting sqref="N96">
    <cfRule type="expression" dxfId="825" priority="798">
      <formula>AND(OR(LEFT(M96,2)="04",LEFT(M96,2)="05",LEFT(M96,2)="06"),AC96&lt;&gt;"OK")</formula>
    </cfRule>
  </conditionalFormatting>
  <conditionalFormatting sqref="P96">
    <cfRule type="expression" dxfId="824" priority="797">
      <formula>AND(OR(LEFT(M96,2)="05",LEFT(M96,2)="06"),AE96&lt;&gt;"OK")</formula>
    </cfRule>
  </conditionalFormatting>
  <conditionalFormatting sqref="K96">
    <cfRule type="expression" dxfId="823" priority="796">
      <formula>AND(J96&lt;&gt;"",K96=0)</formula>
    </cfRule>
  </conditionalFormatting>
  <conditionalFormatting sqref="L96">
    <cfRule type="expression" dxfId="822" priority="795">
      <formula>AND(K96&lt;&gt;"",L96=0)</formula>
    </cfRule>
  </conditionalFormatting>
  <conditionalFormatting sqref="Y98:Z98 Y100:Z103 AE100:AE103 AC99:AD103 AB100:AB103 AB98:AE98">
    <cfRule type="containsText" dxfId="821" priority="794" operator="containsText" text="ΣΦΑΛΜΑ">
      <formula>NOT(ISERROR(SEARCH("ΣΦΑΛΜΑ",Y98)))</formula>
    </cfRule>
  </conditionalFormatting>
  <conditionalFormatting sqref="Y98:Z98 Y100:Z103 AE100:AE103 AC99:AD103 AB100:AB103 AB98:AE98">
    <cfRule type="cellIs" dxfId="820" priority="793" operator="equal">
      <formula>"OK"</formula>
    </cfRule>
  </conditionalFormatting>
  <conditionalFormatting sqref="G98 G101 G103">
    <cfRule type="expression" dxfId="819" priority="791">
      <formula>AND(F98&lt;&gt;"",Y98&lt;&gt;"OK")</formula>
    </cfRule>
  </conditionalFormatting>
  <conditionalFormatting sqref="J98 J101 J103">
    <cfRule type="expression" dxfId="818" priority="790">
      <formula>AND(I98&lt;&gt;"",AA98&lt;&gt;"OK")</formula>
    </cfRule>
  </conditionalFormatting>
  <conditionalFormatting sqref="H98">
    <cfRule type="expression" dxfId="817" priority="792">
      <formula>AND(G98&lt;&gt;"",H98=0)</formula>
    </cfRule>
  </conditionalFormatting>
  <conditionalFormatting sqref="Y99:Z99 AE99 AB99">
    <cfRule type="containsText" dxfId="816" priority="789" operator="containsText" text="ΣΦΑΛΜΑ">
      <formula>NOT(ISERROR(SEARCH("ΣΦΑΛΜΑ",Y99)))</formula>
    </cfRule>
  </conditionalFormatting>
  <conditionalFormatting sqref="Y99:Z99 AE99 AB99">
    <cfRule type="cellIs" dxfId="815" priority="788" operator="equal">
      <formula>"OK"</formula>
    </cfRule>
  </conditionalFormatting>
  <conditionalFormatting sqref="O98:O99 O101 O103">
    <cfRule type="expression" dxfId="814" priority="787">
      <formula>AND(OR(LEFT(M98,2)="05",LEFT(M98,2)="06"),AD98&lt;&gt;"OK")</formula>
    </cfRule>
  </conditionalFormatting>
  <conditionalFormatting sqref="N98:N99 N101 N103">
    <cfRule type="expression" dxfId="813" priority="786">
      <formula>AND(OR(LEFT(M98,2)="04",LEFT(M98,2)="05",LEFT(M98,2)="06"),AC98&lt;&gt;"OK")</formula>
    </cfRule>
  </conditionalFormatting>
  <conditionalFormatting sqref="P98:P99 P101 P103">
    <cfRule type="expression" dxfId="812" priority="785">
      <formula>AND(OR(LEFT(M98,2)="05",LEFT(M98,2)="06"),AE98&lt;&gt;"OK")</formula>
    </cfRule>
  </conditionalFormatting>
  <conditionalFormatting sqref="H99 H101 H103">
    <cfRule type="expression" dxfId="811" priority="784">
      <formula>AND(G99&lt;&gt;"",H99=0)</formula>
    </cfRule>
  </conditionalFormatting>
  <conditionalFormatting sqref="K98">
    <cfRule type="expression" dxfId="810" priority="783">
      <formula>AND(J98&lt;&gt;"",K98=0)</formula>
    </cfRule>
  </conditionalFormatting>
  <conditionalFormatting sqref="K99 K101 K103">
    <cfRule type="expression" dxfId="809" priority="782">
      <formula>AND(J99&lt;&gt;"",K99=0)</formula>
    </cfRule>
  </conditionalFormatting>
  <conditionalFormatting sqref="L98">
    <cfRule type="expression" dxfId="808" priority="781">
      <formula>AND(K98&lt;&gt;"",L98=0)</formula>
    </cfRule>
  </conditionalFormatting>
  <conditionalFormatting sqref="L99 L101 L103">
    <cfRule type="expression" dxfId="807" priority="780">
      <formula>AND(K99&lt;&gt;"",L99=0)</formula>
    </cfRule>
  </conditionalFormatting>
  <conditionalFormatting sqref="G100">
    <cfRule type="expression" dxfId="806" priority="778">
      <formula>AND(F100&lt;&gt;"",Y100&lt;&gt;"OK")</formula>
    </cfRule>
  </conditionalFormatting>
  <conditionalFormatting sqref="J100">
    <cfRule type="expression" dxfId="805" priority="777">
      <formula>AND(I100&lt;&gt;"",AA100&lt;&gt;"OK")</formula>
    </cfRule>
  </conditionalFormatting>
  <conditionalFormatting sqref="H100">
    <cfRule type="expression" dxfId="804" priority="779">
      <formula>AND(G100&lt;&gt;"",H100=0)</formula>
    </cfRule>
  </conditionalFormatting>
  <conditionalFormatting sqref="O100">
    <cfRule type="expression" dxfId="803" priority="776">
      <formula>AND(OR(LEFT(M100,2)="05",LEFT(M100,2)="06"),AD100&lt;&gt;"OK")</formula>
    </cfRule>
  </conditionalFormatting>
  <conditionalFormatting sqref="N100">
    <cfRule type="expression" dxfId="802" priority="775">
      <formula>AND(OR(LEFT(M100,2)="04",LEFT(M100,2)="05",LEFT(M100,2)="06"),AC100&lt;&gt;"OK")</formula>
    </cfRule>
  </conditionalFormatting>
  <conditionalFormatting sqref="P100">
    <cfRule type="expression" dxfId="801" priority="774">
      <formula>AND(OR(LEFT(M100,2)="05",LEFT(M100,2)="06"),AE100&lt;&gt;"OK")</formula>
    </cfRule>
  </conditionalFormatting>
  <conditionalFormatting sqref="K100">
    <cfRule type="expression" dxfId="800" priority="773">
      <formula>AND(J100&lt;&gt;"",K100=0)</formula>
    </cfRule>
  </conditionalFormatting>
  <conditionalFormatting sqref="L100">
    <cfRule type="expression" dxfId="799" priority="772">
      <formula>AND(K100&lt;&gt;"",L100=0)</formula>
    </cfRule>
  </conditionalFormatting>
  <conditionalFormatting sqref="G102">
    <cfRule type="expression" dxfId="798" priority="770">
      <formula>AND(F102&lt;&gt;"",Y102&lt;&gt;"OK")</formula>
    </cfRule>
  </conditionalFormatting>
  <conditionalFormatting sqref="J102">
    <cfRule type="expression" dxfId="797" priority="769">
      <formula>AND(I102&lt;&gt;"",AA102&lt;&gt;"OK")</formula>
    </cfRule>
  </conditionalFormatting>
  <conditionalFormatting sqref="H102">
    <cfRule type="expression" dxfId="796" priority="771">
      <formula>AND(G102&lt;&gt;"",H102=0)</formula>
    </cfRule>
  </conditionalFormatting>
  <conditionalFormatting sqref="O102">
    <cfRule type="expression" dxfId="795" priority="768">
      <formula>AND(OR(LEFT(M102,2)="05",LEFT(M102,2)="06"),AD102&lt;&gt;"OK")</formula>
    </cfRule>
  </conditionalFormatting>
  <conditionalFormatting sqref="N102">
    <cfRule type="expression" dxfId="794" priority="767">
      <formula>AND(OR(LEFT(M102,2)="04",LEFT(M102,2)="05",LEFT(M102,2)="06"),AC102&lt;&gt;"OK")</formula>
    </cfRule>
  </conditionalFormatting>
  <conditionalFormatting sqref="P102">
    <cfRule type="expression" dxfId="793" priority="766">
      <formula>AND(OR(LEFT(M102,2)="05",LEFT(M102,2)="06"),AE102&lt;&gt;"OK")</formula>
    </cfRule>
  </conditionalFormatting>
  <conditionalFormatting sqref="K102">
    <cfRule type="expression" dxfId="792" priority="765">
      <formula>AND(J102&lt;&gt;"",K102=0)</formula>
    </cfRule>
  </conditionalFormatting>
  <conditionalFormatting sqref="L102">
    <cfRule type="expression" dxfId="791" priority="764">
      <formula>AND(K102&lt;&gt;"",L102=0)</formula>
    </cfRule>
  </conditionalFormatting>
  <conditionalFormatting sqref="Y104:Z104 Y106:Z109 AE106:AE109 AC105:AD109 AB106:AB109 AB104:AE104">
    <cfRule type="containsText" dxfId="790" priority="763" operator="containsText" text="ΣΦΑΛΜΑ">
      <formula>NOT(ISERROR(SEARCH("ΣΦΑΛΜΑ",Y104)))</formula>
    </cfRule>
  </conditionalFormatting>
  <conditionalFormatting sqref="Y104:Z104 Y106:Z109 AE106:AE109 AC105:AD109 AB106:AB109 AB104:AE104">
    <cfRule type="cellIs" dxfId="789" priority="762" operator="equal">
      <formula>"OK"</formula>
    </cfRule>
  </conditionalFormatting>
  <conditionalFormatting sqref="G104 G107 G109">
    <cfRule type="expression" dxfId="788" priority="760">
      <formula>AND(F104&lt;&gt;"",Y104&lt;&gt;"OK")</formula>
    </cfRule>
  </conditionalFormatting>
  <conditionalFormatting sqref="J104 J107 J109">
    <cfRule type="expression" dxfId="787" priority="759">
      <formula>AND(I104&lt;&gt;"",AA104&lt;&gt;"OK")</formula>
    </cfRule>
  </conditionalFormatting>
  <conditionalFormatting sqref="H104">
    <cfRule type="expression" dxfId="786" priority="761">
      <formula>AND(G104&lt;&gt;"",H104=0)</formula>
    </cfRule>
  </conditionalFormatting>
  <conditionalFormatting sqref="Y105:Z105 AE105 AB105">
    <cfRule type="containsText" dxfId="785" priority="758" operator="containsText" text="ΣΦΑΛΜΑ">
      <formula>NOT(ISERROR(SEARCH("ΣΦΑΛΜΑ",Y105)))</formula>
    </cfRule>
  </conditionalFormatting>
  <conditionalFormatting sqref="Y105:Z105 AE105 AB105">
    <cfRule type="cellIs" dxfId="784" priority="757" operator="equal">
      <formula>"OK"</formula>
    </cfRule>
  </conditionalFormatting>
  <conditionalFormatting sqref="O104:O105 O107 O109">
    <cfRule type="expression" dxfId="783" priority="756">
      <formula>AND(OR(LEFT(M104,2)="05",LEFT(M104,2)="06"),AD104&lt;&gt;"OK")</formula>
    </cfRule>
  </conditionalFormatting>
  <conditionalFormatting sqref="N104:N105 N107 N109">
    <cfRule type="expression" dxfId="782" priority="755">
      <formula>AND(OR(LEFT(M104,2)="04",LEFT(M104,2)="05",LEFT(M104,2)="06"),AC104&lt;&gt;"OK")</formula>
    </cfRule>
  </conditionalFormatting>
  <conditionalFormatting sqref="P104:P105 P107 P109">
    <cfRule type="expression" dxfId="781" priority="754">
      <formula>AND(OR(LEFT(M104,2)="05",LEFT(M104,2)="06"),AE104&lt;&gt;"OK")</formula>
    </cfRule>
  </conditionalFormatting>
  <conditionalFormatting sqref="H105 H107 H109">
    <cfRule type="expression" dxfId="780" priority="753">
      <formula>AND(G105&lt;&gt;"",H105=0)</formula>
    </cfRule>
  </conditionalFormatting>
  <conditionalFormatting sqref="K104">
    <cfRule type="expression" dxfId="779" priority="752">
      <formula>AND(J104&lt;&gt;"",K104=0)</formula>
    </cfRule>
  </conditionalFormatting>
  <conditionalFormatting sqref="K105 K107 K109">
    <cfRule type="expression" dxfId="778" priority="751">
      <formula>AND(J105&lt;&gt;"",K105=0)</formula>
    </cfRule>
  </conditionalFormatting>
  <conditionalFormatting sqref="L104">
    <cfRule type="expression" dxfId="777" priority="750">
      <formula>AND(K104&lt;&gt;"",L104=0)</formula>
    </cfRule>
  </conditionalFormatting>
  <conditionalFormatting sqref="L105 L107 L109">
    <cfRule type="expression" dxfId="776" priority="749">
      <formula>AND(K105&lt;&gt;"",L105=0)</formula>
    </cfRule>
  </conditionalFormatting>
  <conditionalFormatting sqref="G106">
    <cfRule type="expression" dxfId="775" priority="747">
      <formula>AND(F106&lt;&gt;"",Y106&lt;&gt;"OK")</formula>
    </cfRule>
  </conditionalFormatting>
  <conditionalFormatting sqref="J106">
    <cfRule type="expression" dxfId="774" priority="746">
      <formula>AND(I106&lt;&gt;"",AA106&lt;&gt;"OK")</formula>
    </cfRule>
  </conditionalFormatting>
  <conditionalFormatting sqref="H106">
    <cfRule type="expression" dxfId="773" priority="748">
      <formula>AND(G106&lt;&gt;"",H106=0)</formula>
    </cfRule>
  </conditionalFormatting>
  <conditionalFormatting sqref="O106">
    <cfRule type="expression" dxfId="772" priority="745">
      <formula>AND(OR(LEFT(M106,2)="05",LEFT(M106,2)="06"),AD106&lt;&gt;"OK")</formula>
    </cfRule>
  </conditionalFormatting>
  <conditionalFormatting sqref="N106">
    <cfRule type="expression" dxfId="771" priority="744">
      <formula>AND(OR(LEFT(M106,2)="04",LEFT(M106,2)="05",LEFT(M106,2)="06"),AC106&lt;&gt;"OK")</formula>
    </cfRule>
  </conditionalFormatting>
  <conditionalFormatting sqref="P106">
    <cfRule type="expression" dxfId="770" priority="743">
      <formula>AND(OR(LEFT(M106,2)="05",LEFT(M106,2)="06"),AE106&lt;&gt;"OK")</formula>
    </cfRule>
  </conditionalFormatting>
  <conditionalFormatting sqref="K106">
    <cfRule type="expression" dxfId="769" priority="742">
      <formula>AND(J106&lt;&gt;"",K106=0)</formula>
    </cfRule>
  </conditionalFormatting>
  <conditionalFormatting sqref="L106">
    <cfRule type="expression" dxfId="768" priority="741">
      <formula>AND(K106&lt;&gt;"",L106=0)</formula>
    </cfRule>
  </conditionalFormatting>
  <conditionalFormatting sqref="G108">
    <cfRule type="expression" dxfId="767" priority="739">
      <formula>AND(F108&lt;&gt;"",Y108&lt;&gt;"OK")</formula>
    </cfRule>
  </conditionalFormatting>
  <conditionalFormatting sqref="J108">
    <cfRule type="expression" dxfId="766" priority="738">
      <formula>AND(I108&lt;&gt;"",AA108&lt;&gt;"OK")</formula>
    </cfRule>
  </conditionalFormatting>
  <conditionalFormatting sqref="H108">
    <cfRule type="expression" dxfId="765" priority="740">
      <formula>AND(G108&lt;&gt;"",H108=0)</formula>
    </cfRule>
  </conditionalFormatting>
  <conditionalFormatting sqref="O108">
    <cfRule type="expression" dxfId="764" priority="737">
      <formula>AND(OR(LEFT(M108,2)="05",LEFT(M108,2)="06"),AD108&lt;&gt;"OK")</formula>
    </cfRule>
  </conditionalFormatting>
  <conditionalFormatting sqref="N108">
    <cfRule type="expression" dxfId="763" priority="736">
      <formula>AND(OR(LEFT(M108,2)="04",LEFT(M108,2)="05",LEFT(M108,2)="06"),AC108&lt;&gt;"OK")</formula>
    </cfRule>
  </conditionalFormatting>
  <conditionalFormatting sqref="P108">
    <cfRule type="expression" dxfId="762" priority="735">
      <formula>AND(OR(LEFT(M108,2)="05",LEFT(M108,2)="06"),AE108&lt;&gt;"OK")</formula>
    </cfRule>
  </conditionalFormatting>
  <conditionalFormatting sqref="K108">
    <cfRule type="expression" dxfId="761" priority="734">
      <formula>AND(J108&lt;&gt;"",K108=0)</formula>
    </cfRule>
  </conditionalFormatting>
  <conditionalFormatting sqref="L108">
    <cfRule type="expression" dxfId="760" priority="733">
      <formula>AND(K108&lt;&gt;"",L108=0)</formula>
    </cfRule>
  </conditionalFormatting>
  <conditionalFormatting sqref="Y110:Z110 Y112:Z115 AE112:AE115 AC111:AD115 AB112:AB115 AB110:AE110">
    <cfRule type="containsText" dxfId="759" priority="732" operator="containsText" text="ΣΦΑΛΜΑ">
      <formula>NOT(ISERROR(SEARCH("ΣΦΑΛΜΑ",Y110)))</formula>
    </cfRule>
  </conditionalFormatting>
  <conditionalFormatting sqref="Y110:Z110 Y112:Z115 AE112:AE115 AC111:AD115 AB112:AB115 AB110:AE110">
    <cfRule type="cellIs" dxfId="758" priority="731" operator="equal">
      <formula>"OK"</formula>
    </cfRule>
  </conditionalFormatting>
  <conditionalFormatting sqref="G110 G113 G115">
    <cfRule type="expression" dxfId="757" priority="729">
      <formula>AND(F110&lt;&gt;"",Y110&lt;&gt;"OK")</formula>
    </cfRule>
  </conditionalFormatting>
  <conditionalFormatting sqref="J110 J113 J115">
    <cfRule type="expression" dxfId="756" priority="728">
      <formula>AND(I110&lt;&gt;"",AA110&lt;&gt;"OK")</formula>
    </cfRule>
  </conditionalFormatting>
  <conditionalFormatting sqref="H110">
    <cfRule type="expression" dxfId="755" priority="730">
      <formula>AND(G110&lt;&gt;"",H110=0)</formula>
    </cfRule>
  </conditionalFormatting>
  <conditionalFormatting sqref="Y111:Z111 AE111 AB111">
    <cfRule type="containsText" dxfId="754" priority="727" operator="containsText" text="ΣΦΑΛΜΑ">
      <formula>NOT(ISERROR(SEARCH("ΣΦΑΛΜΑ",Y111)))</formula>
    </cfRule>
  </conditionalFormatting>
  <conditionalFormatting sqref="Y111:Z111 AE111 AB111">
    <cfRule type="cellIs" dxfId="753" priority="726" operator="equal">
      <formula>"OK"</formula>
    </cfRule>
  </conditionalFormatting>
  <conditionalFormatting sqref="O110:O111 O113 O115">
    <cfRule type="expression" dxfId="752" priority="725">
      <formula>AND(OR(LEFT(M110,2)="05",LEFT(M110,2)="06"),AD110&lt;&gt;"OK")</formula>
    </cfRule>
  </conditionalFormatting>
  <conditionalFormatting sqref="N110:N111 N113 N115">
    <cfRule type="expression" dxfId="751" priority="724">
      <formula>AND(OR(LEFT(M110,2)="04",LEFT(M110,2)="05",LEFT(M110,2)="06"),AC110&lt;&gt;"OK")</formula>
    </cfRule>
  </conditionalFormatting>
  <conditionalFormatting sqref="P110:P111 P113 P115">
    <cfRule type="expression" dxfId="750" priority="723">
      <formula>AND(OR(LEFT(M110,2)="05",LEFT(M110,2)="06"),AE110&lt;&gt;"OK")</formula>
    </cfRule>
  </conditionalFormatting>
  <conditionalFormatting sqref="H111 H113 H115">
    <cfRule type="expression" dxfId="749" priority="722">
      <formula>AND(G111&lt;&gt;"",H111=0)</formula>
    </cfRule>
  </conditionalFormatting>
  <conditionalFormatting sqref="K110">
    <cfRule type="expression" dxfId="748" priority="721">
      <formula>AND(J110&lt;&gt;"",K110=0)</formula>
    </cfRule>
  </conditionalFormatting>
  <conditionalFormatting sqref="K111 K113 K115">
    <cfRule type="expression" dxfId="747" priority="720">
      <formula>AND(J111&lt;&gt;"",K111=0)</formula>
    </cfRule>
  </conditionalFormatting>
  <conditionalFormatting sqref="L110">
    <cfRule type="expression" dxfId="746" priority="719">
      <formula>AND(K110&lt;&gt;"",L110=0)</formula>
    </cfRule>
  </conditionalFormatting>
  <conditionalFormatting sqref="L111 L113 L115">
    <cfRule type="expression" dxfId="745" priority="718">
      <formula>AND(K111&lt;&gt;"",L111=0)</formula>
    </cfRule>
  </conditionalFormatting>
  <conditionalFormatting sqref="G112">
    <cfRule type="expression" dxfId="744" priority="716">
      <formula>AND(F112&lt;&gt;"",Y112&lt;&gt;"OK")</formula>
    </cfRule>
  </conditionalFormatting>
  <conditionalFormatting sqref="J112">
    <cfRule type="expression" dxfId="743" priority="715">
      <formula>AND(I112&lt;&gt;"",AA112&lt;&gt;"OK")</formula>
    </cfRule>
  </conditionalFormatting>
  <conditionalFormatting sqref="H112">
    <cfRule type="expression" dxfId="742" priority="717">
      <formula>AND(G112&lt;&gt;"",H112=0)</formula>
    </cfRule>
  </conditionalFormatting>
  <conditionalFormatting sqref="O112">
    <cfRule type="expression" dxfId="741" priority="714">
      <formula>AND(OR(LEFT(M112,2)="05",LEFT(M112,2)="06"),AD112&lt;&gt;"OK")</formula>
    </cfRule>
  </conditionalFormatting>
  <conditionalFormatting sqref="N112">
    <cfRule type="expression" dxfId="740" priority="713">
      <formula>AND(OR(LEFT(M112,2)="04",LEFT(M112,2)="05",LEFT(M112,2)="06"),AC112&lt;&gt;"OK")</formula>
    </cfRule>
  </conditionalFormatting>
  <conditionalFormatting sqref="P112">
    <cfRule type="expression" dxfId="739" priority="712">
      <formula>AND(OR(LEFT(M112,2)="05",LEFT(M112,2)="06"),AE112&lt;&gt;"OK")</formula>
    </cfRule>
  </conditionalFormatting>
  <conditionalFormatting sqref="K112">
    <cfRule type="expression" dxfId="738" priority="711">
      <formula>AND(J112&lt;&gt;"",K112=0)</formula>
    </cfRule>
  </conditionalFormatting>
  <conditionalFormatting sqref="L112">
    <cfRule type="expression" dxfId="737" priority="710">
      <formula>AND(K112&lt;&gt;"",L112=0)</formula>
    </cfRule>
  </conditionalFormatting>
  <conditionalFormatting sqref="G114">
    <cfRule type="expression" dxfId="736" priority="708">
      <formula>AND(F114&lt;&gt;"",Y114&lt;&gt;"OK")</formula>
    </cfRule>
  </conditionalFormatting>
  <conditionalFormatting sqref="J114">
    <cfRule type="expression" dxfId="735" priority="707">
      <formula>AND(I114&lt;&gt;"",AA114&lt;&gt;"OK")</formula>
    </cfRule>
  </conditionalFormatting>
  <conditionalFormatting sqref="H114">
    <cfRule type="expression" dxfId="734" priority="709">
      <formula>AND(G114&lt;&gt;"",H114=0)</formula>
    </cfRule>
  </conditionalFormatting>
  <conditionalFormatting sqref="O114">
    <cfRule type="expression" dxfId="733" priority="706">
      <formula>AND(OR(LEFT(M114,2)="05",LEFT(M114,2)="06"),AD114&lt;&gt;"OK")</formula>
    </cfRule>
  </conditionalFormatting>
  <conditionalFormatting sqref="N114">
    <cfRule type="expression" dxfId="732" priority="705">
      <formula>AND(OR(LEFT(M114,2)="04",LEFT(M114,2)="05",LEFT(M114,2)="06"),AC114&lt;&gt;"OK")</formula>
    </cfRule>
  </conditionalFormatting>
  <conditionalFormatting sqref="P114">
    <cfRule type="expression" dxfId="731" priority="704">
      <formula>AND(OR(LEFT(M114,2)="05",LEFT(M114,2)="06"),AE114&lt;&gt;"OK")</formula>
    </cfRule>
  </conditionalFormatting>
  <conditionalFormatting sqref="K114">
    <cfRule type="expression" dxfId="730" priority="703">
      <formula>AND(J114&lt;&gt;"",K114=0)</formula>
    </cfRule>
  </conditionalFormatting>
  <conditionalFormatting sqref="L114">
    <cfRule type="expression" dxfId="729" priority="702">
      <formula>AND(K114&lt;&gt;"",L114=0)</formula>
    </cfRule>
  </conditionalFormatting>
  <conditionalFormatting sqref="Y116:Z116 Y118:Z121 AE118:AE121 AC117:AD121 AB118:AB121 AB116:AE116">
    <cfRule type="containsText" dxfId="728" priority="701" operator="containsText" text="ΣΦΑΛΜΑ">
      <formula>NOT(ISERROR(SEARCH("ΣΦΑΛΜΑ",Y116)))</formula>
    </cfRule>
  </conditionalFormatting>
  <conditionalFormatting sqref="Y116:Z116 Y118:Z121 AE118:AE121 AC117:AD121 AB118:AB121 AB116:AE116">
    <cfRule type="cellIs" dxfId="727" priority="700" operator="equal">
      <formula>"OK"</formula>
    </cfRule>
  </conditionalFormatting>
  <conditionalFormatting sqref="G116 G119 G121">
    <cfRule type="expression" dxfId="726" priority="698">
      <formula>AND(F116&lt;&gt;"",Y116&lt;&gt;"OK")</formula>
    </cfRule>
  </conditionalFormatting>
  <conditionalFormatting sqref="J116 J119 J121">
    <cfRule type="expression" dxfId="725" priority="697">
      <formula>AND(I116&lt;&gt;"",AA116&lt;&gt;"OK")</formula>
    </cfRule>
  </conditionalFormatting>
  <conditionalFormatting sqref="H116">
    <cfRule type="expression" dxfId="724" priority="699">
      <formula>AND(G116&lt;&gt;"",H116=0)</formula>
    </cfRule>
  </conditionalFormatting>
  <conditionalFormatting sqref="Y117:Z117 AE117 AB117">
    <cfRule type="containsText" dxfId="723" priority="696" operator="containsText" text="ΣΦΑΛΜΑ">
      <formula>NOT(ISERROR(SEARCH("ΣΦΑΛΜΑ",Y117)))</formula>
    </cfRule>
  </conditionalFormatting>
  <conditionalFormatting sqref="Y117:Z117 AE117 AB117">
    <cfRule type="cellIs" dxfId="722" priority="695" operator="equal">
      <formula>"OK"</formula>
    </cfRule>
  </conditionalFormatting>
  <conditionalFormatting sqref="O116:O117 O119 O121">
    <cfRule type="expression" dxfId="721" priority="694">
      <formula>AND(OR(LEFT(M116,2)="05",LEFT(M116,2)="06"),AD116&lt;&gt;"OK")</formula>
    </cfRule>
  </conditionalFormatting>
  <conditionalFormatting sqref="N116:N117 N119 N121">
    <cfRule type="expression" dxfId="720" priority="693">
      <formula>AND(OR(LEFT(M116,2)="04",LEFT(M116,2)="05",LEFT(M116,2)="06"),AC116&lt;&gt;"OK")</formula>
    </cfRule>
  </conditionalFormatting>
  <conditionalFormatting sqref="P116:P117 P119 P121">
    <cfRule type="expression" dxfId="719" priority="692">
      <formula>AND(OR(LEFT(M116,2)="05",LEFT(M116,2)="06"),AE116&lt;&gt;"OK")</formula>
    </cfRule>
  </conditionalFormatting>
  <conditionalFormatting sqref="H117 H119 H121">
    <cfRule type="expression" dxfId="718" priority="691">
      <formula>AND(G117&lt;&gt;"",H117=0)</formula>
    </cfRule>
  </conditionalFormatting>
  <conditionalFormatting sqref="K116">
    <cfRule type="expression" dxfId="717" priority="690">
      <formula>AND(J116&lt;&gt;"",K116=0)</formula>
    </cfRule>
  </conditionalFormatting>
  <conditionalFormatting sqref="K117 K119 K121">
    <cfRule type="expression" dxfId="716" priority="689">
      <formula>AND(J117&lt;&gt;"",K117=0)</formula>
    </cfRule>
  </conditionalFormatting>
  <conditionalFormatting sqref="L116">
    <cfRule type="expression" dxfId="715" priority="688">
      <formula>AND(K116&lt;&gt;"",L116=0)</formula>
    </cfRule>
  </conditionalFormatting>
  <conditionalFormatting sqref="L117 L119 L121">
    <cfRule type="expression" dxfId="714" priority="687">
      <formula>AND(K117&lt;&gt;"",L117=0)</formula>
    </cfRule>
  </conditionalFormatting>
  <conditionalFormatting sqref="G118">
    <cfRule type="expression" dxfId="713" priority="685">
      <formula>AND(F118&lt;&gt;"",Y118&lt;&gt;"OK")</formula>
    </cfRule>
  </conditionalFormatting>
  <conditionalFormatting sqref="J118">
    <cfRule type="expression" dxfId="712" priority="684">
      <formula>AND(I118&lt;&gt;"",AA118&lt;&gt;"OK")</formula>
    </cfRule>
  </conditionalFormatting>
  <conditionalFormatting sqref="H118">
    <cfRule type="expression" dxfId="711" priority="686">
      <formula>AND(G118&lt;&gt;"",H118=0)</formula>
    </cfRule>
  </conditionalFormatting>
  <conditionalFormatting sqref="O118">
    <cfRule type="expression" dxfId="710" priority="683">
      <formula>AND(OR(LEFT(M118,2)="05",LEFT(M118,2)="06"),AD118&lt;&gt;"OK")</formula>
    </cfRule>
  </conditionalFormatting>
  <conditionalFormatting sqref="N118">
    <cfRule type="expression" dxfId="709" priority="682">
      <formula>AND(OR(LEFT(M118,2)="04",LEFT(M118,2)="05",LEFT(M118,2)="06"),AC118&lt;&gt;"OK")</formula>
    </cfRule>
  </conditionalFormatting>
  <conditionalFormatting sqref="P118">
    <cfRule type="expression" dxfId="708" priority="681">
      <formula>AND(OR(LEFT(M118,2)="05",LEFT(M118,2)="06"),AE118&lt;&gt;"OK")</formula>
    </cfRule>
  </conditionalFormatting>
  <conditionalFormatting sqref="K118">
    <cfRule type="expression" dxfId="707" priority="680">
      <formula>AND(J118&lt;&gt;"",K118=0)</formula>
    </cfRule>
  </conditionalFormatting>
  <conditionalFormatting sqref="L118">
    <cfRule type="expression" dxfId="706" priority="679">
      <formula>AND(K118&lt;&gt;"",L118=0)</formula>
    </cfRule>
  </conditionalFormatting>
  <conditionalFormatting sqref="G120">
    <cfRule type="expression" dxfId="705" priority="677">
      <formula>AND(F120&lt;&gt;"",Y120&lt;&gt;"OK")</formula>
    </cfRule>
  </conditionalFormatting>
  <conditionalFormatting sqref="J120">
    <cfRule type="expression" dxfId="704" priority="676">
      <formula>AND(I120&lt;&gt;"",AA120&lt;&gt;"OK")</formula>
    </cfRule>
  </conditionalFormatting>
  <conditionalFormatting sqref="H120">
    <cfRule type="expression" dxfId="703" priority="678">
      <formula>AND(G120&lt;&gt;"",H120=0)</formula>
    </cfRule>
  </conditionalFormatting>
  <conditionalFormatting sqref="O120">
    <cfRule type="expression" dxfId="702" priority="675">
      <formula>AND(OR(LEFT(M120,2)="05",LEFT(M120,2)="06"),AD120&lt;&gt;"OK")</formula>
    </cfRule>
  </conditionalFormatting>
  <conditionalFormatting sqref="N120">
    <cfRule type="expression" dxfId="701" priority="674">
      <formula>AND(OR(LEFT(M120,2)="04",LEFT(M120,2)="05",LEFT(M120,2)="06"),AC120&lt;&gt;"OK")</formula>
    </cfRule>
  </conditionalFormatting>
  <conditionalFormatting sqref="P120">
    <cfRule type="expression" dxfId="700" priority="673">
      <formula>AND(OR(LEFT(M120,2)="05",LEFT(M120,2)="06"),AE120&lt;&gt;"OK")</formula>
    </cfRule>
  </conditionalFormatting>
  <conditionalFormatting sqref="K120">
    <cfRule type="expression" dxfId="699" priority="672">
      <formula>AND(J120&lt;&gt;"",K120=0)</formula>
    </cfRule>
  </conditionalFormatting>
  <conditionalFormatting sqref="L120">
    <cfRule type="expression" dxfId="698" priority="671">
      <formula>AND(K120&lt;&gt;"",L120=0)</formula>
    </cfRule>
  </conditionalFormatting>
  <conditionalFormatting sqref="Y122:Z122 Y124:Z127 AE124:AE127 AC123:AD127 AB124:AB127 AB122:AE122">
    <cfRule type="containsText" dxfId="697" priority="670" operator="containsText" text="ΣΦΑΛΜΑ">
      <formula>NOT(ISERROR(SEARCH("ΣΦΑΛΜΑ",Y122)))</formula>
    </cfRule>
  </conditionalFormatting>
  <conditionalFormatting sqref="Y122:Z122 Y124:Z127 AE124:AE127 AC123:AD127 AB124:AB127 AB122:AE122">
    <cfRule type="cellIs" dxfId="696" priority="669" operator="equal">
      <formula>"OK"</formula>
    </cfRule>
  </conditionalFormatting>
  <conditionalFormatting sqref="G122 G125 G127">
    <cfRule type="expression" dxfId="695" priority="667">
      <formula>AND(F122&lt;&gt;"",Y122&lt;&gt;"OK")</formula>
    </cfRule>
  </conditionalFormatting>
  <conditionalFormatting sqref="J122 J125 J127">
    <cfRule type="expression" dxfId="694" priority="666">
      <formula>AND(I122&lt;&gt;"",AA122&lt;&gt;"OK")</formula>
    </cfRule>
  </conditionalFormatting>
  <conditionalFormatting sqref="H122">
    <cfRule type="expression" dxfId="693" priority="668">
      <formula>AND(G122&lt;&gt;"",H122=0)</formula>
    </cfRule>
  </conditionalFormatting>
  <conditionalFormatting sqref="Y123:Z123 AE123 AB123">
    <cfRule type="containsText" dxfId="692" priority="665" operator="containsText" text="ΣΦΑΛΜΑ">
      <formula>NOT(ISERROR(SEARCH("ΣΦΑΛΜΑ",Y123)))</formula>
    </cfRule>
  </conditionalFormatting>
  <conditionalFormatting sqref="Y123:Z123 AE123 AB123">
    <cfRule type="cellIs" dxfId="691" priority="664" operator="equal">
      <formula>"OK"</formula>
    </cfRule>
  </conditionalFormatting>
  <conditionalFormatting sqref="O122:O123 O125 O127">
    <cfRule type="expression" dxfId="690" priority="663">
      <formula>AND(OR(LEFT(M122,2)="05",LEFT(M122,2)="06"),AD122&lt;&gt;"OK")</formula>
    </cfRule>
  </conditionalFormatting>
  <conditionalFormatting sqref="N122:N123 N125 N127">
    <cfRule type="expression" dxfId="689" priority="662">
      <formula>AND(OR(LEFT(M122,2)="04",LEFT(M122,2)="05",LEFT(M122,2)="06"),AC122&lt;&gt;"OK")</formula>
    </cfRule>
  </conditionalFormatting>
  <conditionalFormatting sqref="P122:P123 P125 P127">
    <cfRule type="expression" dxfId="688" priority="661">
      <formula>AND(OR(LEFT(M122,2)="05",LEFT(M122,2)="06"),AE122&lt;&gt;"OK")</formula>
    </cfRule>
  </conditionalFormatting>
  <conditionalFormatting sqref="H123 H125 H127">
    <cfRule type="expression" dxfId="687" priority="660">
      <formula>AND(G123&lt;&gt;"",H123=0)</formula>
    </cfRule>
  </conditionalFormatting>
  <conditionalFormatting sqref="K122">
    <cfRule type="expression" dxfId="686" priority="659">
      <formula>AND(J122&lt;&gt;"",K122=0)</formula>
    </cfRule>
  </conditionalFormatting>
  <conditionalFormatting sqref="K123 K125 K127">
    <cfRule type="expression" dxfId="685" priority="658">
      <formula>AND(J123&lt;&gt;"",K123=0)</formula>
    </cfRule>
  </conditionalFormatting>
  <conditionalFormatting sqref="L122">
    <cfRule type="expression" dxfId="684" priority="657">
      <formula>AND(K122&lt;&gt;"",L122=0)</formula>
    </cfRule>
  </conditionalFormatting>
  <conditionalFormatting sqref="L123 L125 L127">
    <cfRule type="expression" dxfId="683" priority="656">
      <formula>AND(K123&lt;&gt;"",L123=0)</formula>
    </cfRule>
  </conditionalFormatting>
  <conditionalFormatting sqref="G124">
    <cfRule type="expression" dxfId="682" priority="654">
      <formula>AND(F124&lt;&gt;"",Y124&lt;&gt;"OK")</formula>
    </cfRule>
  </conditionalFormatting>
  <conditionalFormatting sqref="J124">
    <cfRule type="expression" dxfId="681" priority="653">
      <formula>AND(I124&lt;&gt;"",AA124&lt;&gt;"OK")</formula>
    </cfRule>
  </conditionalFormatting>
  <conditionalFormatting sqref="H124">
    <cfRule type="expression" dxfId="680" priority="655">
      <formula>AND(G124&lt;&gt;"",H124=0)</formula>
    </cfRule>
  </conditionalFormatting>
  <conditionalFormatting sqref="O124">
    <cfRule type="expression" dxfId="679" priority="652">
      <formula>AND(OR(LEFT(M124,2)="05",LEFT(M124,2)="06"),AD124&lt;&gt;"OK")</formula>
    </cfRule>
  </conditionalFormatting>
  <conditionalFormatting sqref="N124">
    <cfRule type="expression" dxfId="678" priority="651">
      <formula>AND(OR(LEFT(M124,2)="04",LEFT(M124,2)="05",LEFT(M124,2)="06"),AC124&lt;&gt;"OK")</formula>
    </cfRule>
  </conditionalFormatting>
  <conditionalFormatting sqref="P124">
    <cfRule type="expression" dxfId="677" priority="650">
      <formula>AND(OR(LEFT(M124,2)="05",LEFT(M124,2)="06"),AE124&lt;&gt;"OK")</formula>
    </cfRule>
  </conditionalFormatting>
  <conditionalFormatting sqref="K124">
    <cfRule type="expression" dxfId="676" priority="649">
      <formula>AND(J124&lt;&gt;"",K124=0)</formula>
    </cfRule>
  </conditionalFormatting>
  <conditionalFormatting sqref="L124">
    <cfRule type="expression" dxfId="675" priority="648">
      <formula>AND(K124&lt;&gt;"",L124=0)</formula>
    </cfRule>
  </conditionalFormatting>
  <conditionalFormatting sqref="G126">
    <cfRule type="expression" dxfId="674" priority="646">
      <formula>AND(F126&lt;&gt;"",Y126&lt;&gt;"OK")</formula>
    </cfRule>
  </conditionalFormatting>
  <conditionalFormatting sqref="J126">
    <cfRule type="expression" dxfId="673" priority="645">
      <formula>AND(I126&lt;&gt;"",AA126&lt;&gt;"OK")</formula>
    </cfRule>
  </conditionalFormatting>
  <conditionalFormatting sqref="H126">
    <cfRule type="expression" dxfId="672" priority="647">
      <formula>AND(G126&lt;&gt;"",H126=0)</formula>
    </cfRule>
  </conditionalFormatting>
  <conditionalFormatting sqref="O126">
    <cfRule type="expression" dxfId="671" priority="644">
      <formula>AND(OR(LEFT(M126,2)="05",LEFT(M126,2)="06"),AD126&lt;&gt;"OK")</formula>
    </cfRule>
  </conditionalFormatting>
  <conditionalFormatting sqref="N126">
    <cfRule type="expression" dxfId="670" priority="643">
      <formula>AND(OR(LEFT(M126,2)="04",LEFT(M126,2)="05",LEFT(M126,2)="06"),AC126&lt;&gt;"OK")</formula>
    </cfRule>
  </conditionalFormatting>
  <conditionalFormatting sqref="P126">
    <cfRule type="expression" dxfId="669" priority="642">
      <formula>AND(OR(LEFT(M126,2)="05",LEFT(M126,2)="06"),AE126&lt;&gt;"OK")</formula>
    </cfRule>
  </conditionalFormatting>
  <conditionalFormatting sqref="K126">
    <cfRule type="expression" dxfId="668" priority="641">
      <formula>AND(J126&lt;&gt;"",K126=0)</formula>
    </cfRule>
  </conditionalFormatting>
  <conditionalFormatting sqref="L126">
    <cfRule type="expression" dxfId="667" priority="640">
      <formula>AND(K126&lt;&gt;"",L126=0)</formula>
    </cfRule>
  </conditionalFormatting>
  <conditionalFormatting sqref="Y128:Z128 Y130:Z133 AE130:AE133 AC129:AD133 AB130:AB133 AB128:AE128">
    <cfRule type="containsText" dxfId="666" priority="639" operator="containsText" text="ΣΦΑΛΜΑ">
      <formula>NOT(ISERROR(SEARCH("ΣΦΑΛΜΑ",Y128)))</formula>
    </cfRule>
  </conditionalFormatting>
  <conditionalFormatting sqref="Y128:Z128 Y130:Z133 AE130:AE133 AC129:AD133 AB130:AB133 AB128:AE128">
    <cfRule type="cellIs" dxfId="665" priority="638" operator="equal">
      <formula>"OK"</formula>
    </cfRule>
  </conditionalFormatting>
  <conditionalFormatting sqref="G128 G131 G133">
    <cfRule type="expression" dxfId="664" priority="636">
      <formula>AND(F128&lt;&gt;"",Y128&lt;&gt;"OK")</formula>
    </cfRule>
  </conditionalFormatting>
  <conditionalFormatting sqref="J128 J131 J133">
    <cfRule type="expression" dxfId="663" priority="635">
      <formula>AND(I128&lt;&gt;"",AA128&lt;&gt;"OK")</formula>
    </cfRule>
  </conditionalFormatting>
  <conditionalFormatting sqref="H128">
    <cfRule type="expression" dxfId="662" priority="637">
      <formula>AND(G128&lt;&gt;"",H128=0)</formula>
    </cfRule>
  </conditionalFormatting>
  <conditionalFormatting sqref="Y129:Z129 AE129 AB129">
    <cfRule type="containsText" dxfId="661" priority="634" operator="containsText" text="ΣΦΑΛΜΑ">
      <formula>NOT(ISERROR(SEARCH("ΣΦΑΛΜΑ",Y129)))</formula>
    </cfRule>
  </conditionalFormatting>
  <conditionalFormatting sqref="Y129:Z129 AE129 AB129">
    <cfRule type="cellIs" dxfId="660" priority="633" operator="equal">
      <formula>"OK"</formula>
    </cfRule>
  </conditionalFormatting>
  <conditionalFormatting sqref="O128:O129 O131 O133">
    <cfRule type="expression" dxfId="659" priority="632">
      <formula>AND(OR(LEFT(M128,2)="05",LEFT(M128,2)="06"),AD128&lt;&gt;"OK")</formula>
    </cfRule>
  </conditionalFormatting>
  <conditionalFormatting sqref="N128:N129 N131 N133">
    <cfRule type="expression" dxfId="658" priority="631">
      <formula>AND(OR(LEFT(M128,2)="04",LEFT(M128,2)="05",LEFT(M128,2)="06"),AC128&lt;&gt;"OK")</formula>
    </cfRule>
  </conditionalFormatting>
  <conditionalFormatting sqref="P128:P129 P131 P133">
    <cfRule type="expression" dxfId="657" priority="630">
      <formula>AND(OR(LEFT(M128,2)="05",LEFT(M128,2)="06"),AE128&lt;&gt;"OK")</formula>
    </cfRule>
  </conditionalFormatting>
  <conditionalFormatting sqref="H129 H131 H133">
    <cfRule type="expression" dxfId="656" priority="629">
      <formula>AND(G129&lt;&gt;"",H129=0)</formula>
    </cfRule>
  </conditionalFormatting>
  <conditionalFormatting sqref="K128">
    <cfRule type="expression" dxfId="655" priority="628">
      <formula>AND(J128&lt;&gt;"",K128=0)</formula>
    </cfRule>
  </conditionalFormatting>
  <conditionalFormatting sqref="K129 K131 K133">
    <cfRule type="expression" dxfId="654" priority="627">
      <formula>AND(J129&lt;&gt;"",K129=0)</formula>
    </cfRule>
  </conditionalFormatting>
  <conditionalFormatting sqref="L128">
    <cfRule type="expression" dxfId="653" priority="626">
      <formula>AND(K128&lt;&gt;"",L128=0)</formula>
    </cfRule>
  </conditionalFormatting>
  <conditionalFormatting sqref="L129 L131 L133">
    <cfRule type="expression" dxfId="652" priority="625">
      <formula>AND(K129&lt;&gt;"",L129=0)</formula>
    </cfRule>
  </conditionalFormatting>
  <conditionalFormatting sqref="G130">
    <cfRule type="expression" dxfId="651" priority="623">
      <formula>AND(F130&lt;&gt;"",Y130&lt;&gt;"OK")</formula>
    </cfRule>
  </conditionalFormatting>
  <conditionalFormatting sqref="J130">
    <cfRule type="expression" dxfId="650" priority="622">
      <formula>AND(I130&lt;&gt;"",AA130&lt;&gt;"OK")</formula>
    </cfRule>
  </conditionalFormatting>
  <conditionalFormatting sqref="H130">
    <cfRule type="expression" dxfId="649" priority="624">
      <formula>AND(G130&lt;&gt;"",H130=0)</formula>
    </cfRule>
  </conditionalFormatting>
  <conditionalFormatting sqref="O130">
    <cfRule type="expression" dxfId="648" priority="621">
      <formula>AND(OR(LEFT(M130,2)="05",LEFT(M130,2)="06"),AD130&lt;&gt;"OK")</formula>
    </cfRule>
  </conditionalFormatting>
  <conditionalFormatting sqref="N130">
    <cfRule type="expression" dxfId="647" priority="620">
      <formula>AND(OR(LEFT(M130,2)="04",LEFT(M130,2)="05",LEFT(M130,2)="06"),AC130&lt;&gt;"OK")</formula>
    </cfRule>
  </conditionalFormatting>
  <conditionalFormatting sqref="P130">
    <cfRule type="expression" dxfId="646" priority="619">
      <formula>AND(OR(LEFT(M130,2)="05",LEFT(M130,2)="06"),AE130&lt;&gt;"OK")</formula>
    </cfRule>
  </conditionalFormatting>
  <conditionalFormatting sqref="K130">
    <cfRule type="expression" dxfId="645" priority="618">
      <formula>AND(J130&lt;&gt;"",K130=0)</formula>
    </cfRule>
  </conditionalFormatting>
  <conditionalFormatting sqref="L130">
    <cfRule type="expression" dxfId="644" priority="617">
      <formula>AND(K130&lt;&gt;"",L130=0)</formula>
    </cfRule>
  </conditionalFormatting>
  <conditionalFormatting sqref="G132">
    <cfRule type="expression" dxfId="643" priority="615">
      <formula>AND(F132&lt;&gt;"",Y132&lt;&gt;"OK")</formula>
    </cfRule>
  </conditionalFormatting>
  <conditionalFormatting sqref="J132">
    <cfRule type="expression" dxfId="642" priority="614">
      <formula>AND(I132&lt;&gt;"",AA132&lt;&gt;"OK")</formula>
    </cfRule>
  </conditionalFormatting>
  <conditionalFormatting sqref="H132">
    <cfRule type="expression" dxfId="641" priority="616">
      <formula>AND(G132&lt;&gt;"",H132=0)</formula>
    </cfRule>
  </conditionalFormatting>
  <conditionalFormatting sqref="O132">
    <cfRule type="expression" dxfId="640" priority="613">
      <formula>AND(OR(LEFT(M132,2)="05",LEFT(M132,2)="06"),AD132&lt;&gt;"OK")</formula>
    </cfRule>
  </conditionalFormatting>
  <conditionalFormatting sqref="N132">
    <cfRule type="expression" dxfId="639" priority="612">
      <formula>AND(OR(LEFT(M132,2)="04",LEFT(M132,2)="05",LEFT(M132,2)="06"),AC132&lt;&gt;"OK")</formula>
    </cfRule>
  </conditionalFormatting>
  <conditionalFormatting sqref="P132">
    <cfRule type="expression" dxfId="638" priority="611">
      <formula>AND(OR(LEFT(M132,2)="05",LEFT(M132,2)="06"),AE132&lt;&gt;"OK")</formula>
    </cfRule>
  </conditionalFormatting>
  <conditionalFormatting sqref="K132">
    <cfRule type="expression" dxfId="637" priority="610">
      <formula>AND(J132&lt;&gt;"",K132=0)</formula>
    </cfRule>
  </conditionalFormatting>
  <conditionalFormatting sqref="L132">
    <cfRule type="expression" dxfId="636" priority="609">
      <formula>AND(K132&lt;&gt;"",L132=0)</formula>
    </cfRule>
  </conditionalFormatting>
  <conditionalFormatting sqref="Y134:Z134 Y136:Z139 AE136:AE139 AC135:AD139 AB136:AB139 AB134:AE134">
    <cfRule type="containsText" dxfId="635" priority="608" operator="containsText" text="ΣΦΑΛΜΑ">
      <formula>NOT(ISERROR(SEARCH("ΣΦΑΛΜΑ",Y134)))</formula>
    </cfRule>
  </conditionalFormatting>
  <conditionalFormatting sqref="Y134:Z134 Y136:Z139 AE136:AE139 AC135:AD139 AB136:AB139 AB134:AE134">
    <cfRule type="cellIs" dxfId="634" priority="607" operator="equal">
      <formula>"OK"</formula>
    </cfRule>
  </conditionalFormatting>
  <conditionalFormatting sqref="G134 G137 G139">
    <cfRule type="expression" dxfId="633" priority="605">
      <formula>AND(F134&lt;&gt;"",Y134&lt;&gt;"OK")</formula>
    </cfRule>
  </conditionalFormatting>
  <conditionalFormatting sqref="J134 J137 J139">
    <cfRule type="expression" dxfId="632" priority="604">
      <formula>AND(I134&lt;&gt;"",AA134&lt;&gt;"OK")</formula>
    </cfRule>
  </conditionalFormatting>
  <conditionalFormatting sqref="H134">
    <cfRule type="expression" dxfId="631" priority="606">
      <formula>AND(G134&lt;&gt;"",H134=0)</formula>
    </cfRule>
  </conditionalFormatting>
  <conditionalFormatting sqref="Y135:Z135 AE135 AB135">
    <cfRule type="containsText" dxfId="630" priority="603" operator="containsText" text="ΣΦΑΛΜΑ">
      <formula>NOT(ISERROR(SEARCH("ΣΦΑΛΜΑ",Y135)))</formula>
    </cfRule>
  </conditionalFormatting>
  <conditionalFormatting sqref="Y135:Z135 AE135 AB135">
    <cfRule type="cellIs" dxfId="629" priority="602" operator="equal">
      <formula>"OK"</formula>
    </cfRule>
  </conditionalFormatting>
  <conditionalFormatting sqref="O134:O135 O137 O139">
    <cfRule type="expression" dxfId="628" priority="601">
      <formula>AND(OR(LEFT(M134,2)="05",LEFT(M134,2)="06"),AD134&lt;&gt;"OK")</formula>
    </cfRule>
  </conditionalFormatting>
  <conditionalFormatting sqref="N134:N135 N137 N139">
    <cfRule type="expression" dxfId="627" priority="600">
      <formula>AND(OR(LEFT(M134,2)="04",LEFT(M134,2)="05",LEFT(M134,2)="06"),AC134&lt;&gt;"OK")</formula>
    </cfRule>
  </conditionalFormatting>
  <conditionalFormatting sqref="P134:P135 P137 P139">
    <cfRule type="expression" dxfId="626" priority="599">
      <formula>AND(OR(LEFT(M134,2)="05",LEFT(M134,2)="06"),AE134&lt;&gt;"OK")</formula>
    </cfRule>
  </conditionalFormatting>
  <conditionalFormatting sqref="H135 H137 H139">
    <cfRule type="expression" dxfId="625" priority="598">
      <formula>AND(G135&lt;&gt;"",H135=0)</formula>
    </cfRule>
  </conditionalFormatting>
  <conditionalFormatting sqref="K134">
    <cfRule type="expression" dxfId="624" priority="597">
      <formula>AND(J134&lt;&gt;"",K134=0)</formula>
    </cfRule>
  </conditionalFormatting>
  <conditionalFormatting sqref="K135 K137 K139">
    <cfRule type="expression" dxfId="623" priority="596">
      <formula>AND(J135&lt;&gt;"",K135=0)</formula>
    </cfRule>
  </conditionalFormatting>
  <conditionalFormatting sqref="L134">
    <cfRule type="expression" dxfId="622" priority="595">
      <formula>AND(K134&lt;&gt;"",L134=0)</formula>
    </cfRule>
  </conditionalFormatting>
  <conditionalFormatting sqref="L135 L137 L139">
    <cfRule type="expression" dxfId="621" priority="594">
      <formula>AND(K135&lt;&gt;"",L135=0)</formula>
    </cfRule>
  </conditionalFormatting>
  <conditionalFormatting sqref="G136">
    <cfRule type="expression" dxfId="620" priority="592">
      <formula>AND(F136&lt;&gt;"",Y136&lt;&gt;"OK")</formula>
    </cfRule>
  </conditionalFormatting>
  <conditionalFormatting sqref="J136">
    <cfRule type="expression" dxfId="619" priority="591">
      <formula>AND(I136&lt;&gt;"",AA136&lt;&gt;"OK")</formula>
    </cfRule>
  </conditionalFormatting>
  <conditionalFormatting sqref="H136">
    <cfRule type="expression" dxfId="618" priority="593">
      <formula>AND(G136&lt;&gt;"",H136=0)</formula>
    </cfRule>
  </conditionalFormatting>
  <conditionalFormatting sqref="O136">
    <cfRule type="expression" dxfId="617" priority="590">
      <formula>AND(OR(LEFT(M136,2)="05",LEFT(M136,2)="06"),AD136&lt;&gt;"OK")</formula>
    </cfRule>
  </conditionalFormatting>
  <conditionalFormatting sqref="N136">
    <cfRule type="expression" dxfId="616" priority="589">
      <formula>AND(OR(LEFT(M136,2)="04",LEFT(M136,2)="05",LEFT(M136,2)="06"),AC136&lt;&gt;"OK")</formula>
    </cfRule>
  </conditionalFormatting>
  <conditionalFormatting sqref="P136">
    <cfRule type="expression" dxfId="615" priority="588">
      <formula>AND(OR(LEFT(M136,2)="05",LEFT(M136,2)="06"),AE136&lt;&gt;"OK")</formula>
    </cfRule>
  </conditionalFormatting>
  <conditionalFormatting sqref="K136">
    <cfRule type="expression" dxfId="614" priority="587">
      <formula>AND(J136&lt;&gt;"",K136=0)</formula>
    </cfRule>
  </conditionalFormatting>
  <conditionalFormatting sqref="L136">
    <cfRule type="expression" dxfId="613" priority="586">
      <formula>AND(K136&lt;&gt;"",L136=0)</formula>
    </cfRule>
  </conditionalFormatting>
  <conditionalFormatting sqref="G138">
    <cfRule type="expression" dxfId="612" priority="584">
      <formula>AND(F138&lt;&gt;"",Y138&lt;&gt;"OK")</formula>
    </cfRule>
  </conditionalFormatting>
  <conditionalFormatting sqref="J138">
    <cfRule type="expression" dxfId="611" priority="583">
      <formula>AND(I138&lt;&gt;"",AA138&lt;&gt;"OK")</formula>
    </cfRule>
  </conditionalFormatting>
  <conditionalFormatting sqref="H138">
    <cfRule type="expression" dxfId="610" priority="585">
      <formula>AND(G138&lt;&gt;"",H138=0)</formula>
    </cfRule>
  </conditionalFormatting>
  <conditionalFormatting sqref="O138">
    <cfRule type="expression" dxfId="609" priority="582">
      <formula>AND(OR(LEFT(M138,2)="05",LEFT(M138,2)="06"),AD138&lt;&gt;"OK")</formula>
    </cfRule>
  </conditionalFormatting>
  <conditionalFormatting sqref="N138">
    <cfRule type="expression" dxfId="608" priority="581">
      <formula>AND(OR(LEFT(M138,2)="04",LEFT(M138,2)="05",LEFT(M138,2)="06"),AC138&lt;&gt;"OK")</formula>
    </cfRule>
  </conditionalFormatting>
  <conditionalFormatting sqref="P138">
    <cfRule type="expression" dxfId="607" priority="580">
      <formula>AND(OR(LEFT(M138,2)="05",LEFT(M138,2)="06"),AE138&lt;&gt;"OK")</formula>
    </cfRule>
  </conditionalFormatting>
  <conditionalFormatting sqref="K138">
    <cfRule type="expression" dxfId="606" priority="579">
      <formula>AND(J138&lt;&gt;"",K138=0)</formula>
    </cfRule>
  </conditionalFormatting>
  <conditionalFormatting sqref="L138">
    <cfRule type="expression" dxfId="605" priority="578">
      <formula>AND(K138&lt;&gt;"",L138=0)</formula>
    </cfRule>
  </conditionalFormatting>
  <conditionalFormatting sqref="Y140:Z140 Y142:Z145 AE142:AE145 AC141:AD145 AB142:AB145 AB140:AE140">
    <cfRule type="containsText" dxfId="604" priority="577" operator="containsText" text="ΣΦΑΛΜΑ">
      <formula>NOT(ISERROR(SEARCH("ΣΦΑΛΜΑ",Y140)))</formula>
    </cfRule>
  </conditionalFormatting>
  <conditionalFormatting sqref="Y140:Z140 Y142:Z145 AE142:AE145 AC141:AD145 AB142:AB145 AB140:AE140">
    <cfRule type="cellIs" dxfId="603" priority="576" operator="equal">
      <formula>"OK"</formula>
    </cfRule>
  </conditionalFormatting>
  <conditionalFormatting sqref="G140 G143 G145">
    <cfRule type="expression" dxfId="602" priority="574">
      <formula>AND(F140&lt;&gt;"",Y140&lt;&gt;"OK")</formula>
    </cfRule>
  </conditionalFormatting>
  <conditionalFormatting sqref="J140 J143 J145">
    <cfRule type="expression" dxfId="601" priority="573">
      <formula>AND(I140&lt;&gt;"",AA140&lt;&gt;"OK")</formula>
    </cfRule>
  </conditionalFormatting>
  <conditionalFormatting sqref="H140">
    <cfRule type="expression" dxfId="600" priority="575">
      <formula>AND(G140&lt;&gt;"",H140=0)</formula>
    </cfRule>
  </conditionalFormatting>
  <conditionalFormatting sqref="Y141:Z141 AE141 AB141">
    <cfRule type="containsText" dxfId="599" priority="572" operator="containsText" text="ΣΦΑΛΜΑ">
      <formula>NOT(ISERROR(SEARCH("ΣΦΑΛΜΑ",Y141)))</formula>
    </cfRule>
  </conditionalFormatting>
  <conditionalFormatting sqref="Y141:Z141 AE141 AB141">
    <cfRule type="cellIs" dxfId="598" priority="571" operator="equal">
      <formula>"OK"</formula>
    </cfRule>
  </conditionalFormatting>
  <conditionalFormatting sqref="O140:O141 O143 O145">
    <cfRule type="expression" dxfId="597" priority="570">
      <formula>AND(OR(LEFT(M140,2)="05",LEFT(M140,2)="06"),AD140&lt;&gt;"OK")</formula>
    </cfRule>
  </conditionalFormatting>
  <conditionalFormatting sqref="N140:N141 N143 N145">
    <cfRule type="expression" dxfId="596" priority="569">
      <formula>AND(OR(LEFT(M140,2)="04",LEFT(M140,2)="05",LEFT(M140,2)="06"),AC140&lt;&gt;"OK")</formula>
    </cfRule>
  </conditionalFormatting>
  <conditionalFormatting sqref="P140:P141 P143 P145">
    <cfRule type="expression" dxfId="595" priority="568">
      <formula>AND(OR(LEFT(M140,2)="05",LEFT(M140,2)="06"),AE140&lt;&gt;"OK")</formula>
    </cfRule>
  </conditionalFormatting>
  <conditionalFormatting sqref="H141 H143 H145">
    <cfRule type="expression" dxfId="594" priority="567">
      <formula>AND(G141&lt;&gt;"",H141=0)</formula>
    </cfRule>
  </conditionalFormatting>
  <conditionalFormatting sqref="K140">
    <cfRule type="expression" dxfId="593" priority="566">
      <formula>AND(J140&lt;&gt;"",K140=0)</formula>
    </cfRule>
  </conditionalFormatting>
  <conditionalFormatting sqref="K141 K143 K145">
    <cfRule type="expression" dxfId="592" priority="565">
      <formula>AND(J141&lt;&gt;"",K141=0)</formula>
    </cfRule>
  </conditionalFormatting>
  <conditionalFormatting sqref="L140">
    <cfRule type="expression" dxfId="591" priority="564">
      <formula>AND(K140&lt;&gt;"",L140=0)</formula>
    </cfRule>
  </conditionalFormatting>
  <conditionalFormatting sqref="L141 L143 L145">
    <cfRule type="expression" dxfId="590" priority="563">
      <formula>AND(K141&lt;&gt;"",L141=0)</formula>
    </cfRule>
  </conditionalFormatting>
  <conditionalFormatting sqref="G142">
    <cfRule type="expression" dxfId="589" priority="561">
      <formula>AND(F142&lt;&gt;"",Y142&lt;&gt;"OK")</formula>
    </cfRule>
  </conditionalFormatting>
  <conditionalFormatting sqref="J142">
    <cfRule type="expression" dxfId="588" priority="560">
      <formula>AND(I142&lt;&gt;"",AA142&lt;&gt;"OK")</formula>
    </cfRule>
  </conditionalFormatting>
  <conditionalFormatting sqref="H142">
    <cfRule type="expression" dxfId="587" priority="562">
      <formula>AND(G142&lt;&gt;"",H142=0)</formula>
    </cfRule>
  </conditionalFormatting>
  <conditionalFormatting sqref="O142">
    <cfRule type="expression" dxfId="586" priority="559">
      <formula>AND(OR(LEFT(M142,2)="05",LEFT(M142,2)="06"),AD142&lt;&gt;"OK")</formula>
    </cfRule>
  </conditionalFormatting>
  <conditionalFormatting sqref="N142">
    <cfRule type="expression" dxfId="585" priority="558">
      <formula>AND(OR(LEFT(M142,2)="04",LEFT(M142,2)="05",LEFT(M142,2)="06"),AC142&lt;&gt;"OK")</formula>
    </cfRule>
  </conditionalFormatting>
  <conditionalFormatting sqref="P142">
    <cfRule type="expression" dxfId="584" priority="557">
      <formula>AND(OR(LEFT(M142,2)="05",LEFT(M142,2)="06"),AE142&lt;&gt;"OK")</formula>
    </cfRule>
  </conditionalFormatting>
  <conditionalFormatting sqref="K142">
    <cfRule type="expression" dxfId="583" priority="556">
      <formula>AND(J142&lt;&gt;"",K142=0)</formula>
    </cfRule>
  </conditionalFormatting>
  <conditionalFormatting sqref="L142">
    <cfRule type="expression" dxfId="582" priority="555">
      <formula>AND(K142&lt;&gt;"",L142=0)</formula>
    </cfRule>
  </conditionalFormatting>
  <conditionalFormatting sqref="G144">
    <cfRule type="expression" dxfId="581" priority="553">
      <formula>AND(F144&lt;&gt;"",Y144&lt;&gt;"OK")</formula>
    </cfRule>
  </conditionalFormatting>
  <conditionalFormatting sqref="J144">
    <cfRule type="expression" dxfId="580" priority="552">
      <formula>AND(I144&lt;&gt;"",AA144&lt;&gt;"OK")</formula>
    </cfRule>
  </conditionalFormatting>
  <conditionalFormatting sqref="H144">
    <cfRule type="expression" dxfId="579" priority="554">
      <formula>AND(G144&lt;&gt;"",H144=0)</formula>
    </cfRule>
  </conditionalFormatting>
  <conditionalFormatting sqref="O144">
    <cfRule type="expression" dxfId="578" priority="551">
      <formula>AND(OR(LEFT(M144,2)="05",LEFT(M144,2)="06"),AD144&lt;&gt;"OK")</formula>
    </cfRule>
  </conditionalFormatting>
  <conditionalFormatting sqref="N144">
    <cfRule type="expression" dxfId="577" priority="550">
      <formula>AND(OR(LEFT(M144,2)="04",LEFT(M144,2)="05",LEFT(M144,2)="06"),AC144&lt;&gt;"OK")</formula>
    </cfRule>
  </conditionalFormatting>
  <conditionalFormatting sqref="P144">
    <cfRule type="expression" dxfId="576" priority="549">
      <formula>AND(OR(LEFT(M144,2)="05",LEFT(M144,2)="06"),AE144&lt;&gt;"OK")</formula>
    </cfRule>
  </conditionalFormatting>
  <conditionalFormatting sqref="K144">
    <cfRule type="expression" dxfId="575" priority="548">
      <formula>AND(J144&lt;&gt;"",K144=0)</formula>
    </cfRule>
  </conditionalFormatting>
  <conditionalFormatting sqref="L144">
    <cfRule type="expression" dxfId="574" priority="547">
      <formula>AND(K144&lt;&gt;"",L144=0)</formula>
    </cfRule>
  </conditionalFormatting>
  <conditionalFormatting sqref="Y146:Z146 Y148:Z151 AE148:AE151 AC147:AD151 AB148:AB151 AB146:AE146">
    <cfRule type="containsText" dxfId="573" priority="546" operator="containsText" text="ΣΦΑΛΜΑ">
      <formula>NOT(ISERROR(SEARCH("ΣΦΑΛΜΑ",Y146)))</formula>
    </cfRule>
  </conditionalFormatting>
  <conditionalFormatting sqref="Y146:Z146 Y148:Z151 AE148:AE151 AC147:AD151 AB148:AB151 AB146:AE146">
    <cfRule type="cellIs" dxfId="572" priority="545" operator="equal">
      <formula>"OK"</formula>
    </cfRule>
  </conditionalFormatting>
  <conditionalFormatting sqref="G146 G149 G151">
    <cfRule type="expression" dxfId="571" priority="543">
      <formula>AND(F146&lt;&gt;"",Y146&lt;&gt;"OK")</formula>
    </cfRule>
  </conditionalFormatting>
  <conditionalFormatting sqref="J146 J149 J151">
    <cfRule type="expression" dxfId="570" priority="542">
      <formula>AND(I146&lt;&gt;"",AA146&lt;&gt;"OK")</formula>
    </cfRule>
  </conditionalFormatting>
  <conditionalFormatting sqref="H146">
    <cfRule type="expression" dxfId="569" priority="544">
      <formula>AND(G146&lt;&gt;"",H146=0)</formula>
    </cfRule>
  </conditionalFormatting>
  <conditionalFormatting sqref="Y147:Z147 AE147 AB147">
    <cfRule type="containsText" dxfId="568" priority="541" operator="containsText" text="ΣΦΑΛΜΑ">
      <formula>NOT(ISERROR(SEARCH("ΣΦΑΛΜΑ",Y147)))</formula>
    </cfRule>
  </conditionalFormatting>
  <conditionalFormatting sqref="Y147:Z147 AE147 AB147">
    <cfRule type="cellIs" dxfId="567" priority="540" operator="equal">
      <formula>"OK"</formula>
    </cfRule>
  </conditionalFormatting>
  <conditionalFormatting sqref="O146:O147 O149 O151">
    <cfRule type="expression" dxfId="566" priority="539">
      <formula>AND(OR(LEFT(M146,2)="05",LEFT(M146,2)="06"),AD146&lt;&gt;"OK")</formula>
    </cfRule>
  </conditionalFormatting>
  <conditionalFormatting sqref="N146:N147 N149 N151">
    <cfRule type="expression" dxfId="565" priority="538">
      <formula>AND(OR(LEFT(M146,2)="04",LEFT(M146,2)="05",LEFT(M146,2)="06"),AC146&lt;&gt;"OK")</formula>
    </cfRule>
  </conditionalFormatting>
  <conditionalFormatting sqref="P146:P147 P149 P151">
    <cfRule type="expression" dxfId="564" priority="537">
      <formula>AND(OR(LEFT(M146,2)="05",LEFT(M146,2)="06"),AE146&lt;&gt;"OK")</formula>
    </cfRule>
  </conditionalFormatting>
  <conditionalFormatting sqref="H147 H149 H151">
    <cfRule type="expression" dxfId="563" priority="536">
      <formula>AND(G147&lt;&gt;"",H147=0)</formula>
    </cfRule>
  </conditionalFormatting>
  <conditionalFormatting sqref="K146">
    <cfRule type="expression" dxfId="562" priority="535">
      <formula>AND(J146&lt;&gt;"",K146=0)</formula>
    </cfRule>
  </conditionalFormatting>
  <conditionalFormatting sqref="K147 K149 K151">
    <cfRule type="expression" dxfId="561" priority="534">
      <formula>AND(J147&lt;&gt;"",K147=0)</formula>
    </cfRule>
  </conditionalFormatting>
  <conditionalFormatting sqref="L146">
    <cfRule type="expression" dxfId="560" priority="533">
      <formula>AND(K146&lt;&gt;"",L146=0)</formula>
    </cfRule>
  </conditionalFormatting>
  <conditionalFormatting sqref="L147 L149 L151">
    <cfRule type="expression" dxfId="559" priority="532">
      <formula>AND(K147&lt;&gt;"",L147=0)</formula>
    </cfRule>
  </conditionalFormatting>
  <conditionalFormatting sqref="G148">
    <cfRule type="expression" dxfId="558" priority="530">
      <formula>AND(F148&lt;&gt;"",Y148&lt;&gt;"OK")</formula>
    </cfRule>
  </conditionalFormatting>
  <conditionalFormatting sqref="J148">
    <cfRule type="expression" dxfId="557" priority="529">
      <formula>AND(I148&lt;&gt;"",AA148&lt;&gt;"OK")</formula>
    </cfRule>
  </conditionalFormatting>
  <conditionalFormatting sqref="H148">
    <cfRule type="expression" dxfId="556" priority="531">
      <formula>AND(G148&lt;&gt;"",H148=0)</formula>
    </cfRule>
  </conditionalFormatting>
  <conditionalFormatting sqref="O148">
    <cfRule type="expression" dxfId="555" priority="528">
      <formula>AND(OR(LEFT(M148,2)="05",LEFT(M148,2)="06"),AD148&lt;&gt;"OK")</formula>
    </cfRule>
  </conditionalFormatting>
  <conditionalFormatting sqref="N148">
    <cfRule type="expression" dxfId="554" priority="527">
      <formula>AND(OR(LEFT(M148,2)="04",LEFT(M148,2)="05",LEFT(M148,2)="06"),AC148&lt;&gt;"OK")</formula>
    </cfRule>
  </conditionalFormatting>
  <conditionalFormatting sqref="P148">
    <cfRule type="expression" dxfId="553" priority="526">
      <formula>AND(OR(LEFT(M148,2)="05",LEFT(M148,2)="06"),AE148&lt;&gt;"OK")</formula>
    </cfRule>
  </conditionalFormatting>
  <conditionalFormatting sqref="K148">
    <cfRule type="expression" dxfId="552" priority="525">
      <formula>AND(J148&lt;&gt;"",K148=0)</formula>
    </cfRule>
  </conditionalFormatting>
  <conditionalFormatting sqref="L148">
    <cfRule type="expression" dxfId="551" priority="524">
      <formula>AND(K148&lt;&gt;"",L148=0)</formula>
    </cfRule>
  </conditionalFormatting>
  <conditionalFormatting sqref="G150">
    <cfRule type="expression" dxfId="550" priority="522">
      <formula>AND(F150&lt;&gt;"",Y150&lt;&gt;"OK")</formula>
    </cfRule>
  </conditionalFormatting>
  <conditionalFormatting sqref="J150">
    <cfRule type="expression" dxfId="549" priority="521">
      <formula>AND(I150&lt;&gt;"",AA150&lt;&gt;"OK")</formula>
    </cfRule>
  </conditionalFormatting>
  <conditionalFormatting sqref="H150">
    <cfRule type="expression" dxfId="548" priority="523">
      <formula>AND(G150&lt;&gt;"",H150=0)</formula>
    </cfRule>
  </conditionalFormatting>
  <conditionalFormatting sqref="O150">
    <cfRule type="expression" dxfId="547" priority="520">
      <formula>AND(OR(LEFT(M150,2)="05",LEFT(M150,2)="06"),AD150&lt;&gt;"OK")</formula>
    </cfRule>
  </conditionalFormatting>
  <conditionalFormatting sqref="N150">
    <cfRule type="expression" dxfId="546" priority="519">
      <formula>AND(OR(LEFT(M150,2)="04",LEFT(M150,2)="05",LEFT(M150,2)="06"),AC150&lt;&gt;"OK")</formula>
    </cfRule>
  </conditionalFormatting>
  <conditionalFormatting sqref="P150">
    <cfRule type="expression" dxfId="545" priority="518">
      <formula>AND(OR(LEFT(M150,2)="05",LEFT(M150,2)="06"),AE150&lt;&gt;"OK")</formula>
    </cfRule>
  </conditionalFormatting>
  <conditionalFormatting sqref="K150">
    <cfRule type="expression" dxfId="544" priority="517">
      <formula>AND(J150&lt;&gt;"",K150=0)</formula>
    </cfRule>
  </conditionalFormatting>
  <conditionalFormatting sqref="L150">
    <cfRule type="expression" dxfId="543" priority="516">
      <formula>AND(K150&lt;&gt;"",L150=0)</formula>
    </cfRule>
  </conditionalFormatting>
  <conditionalFormatting sqref="Y152:Z152 Y154:Z157 AE154:AE157 AC153:AD157 AB154:AB157 AB152:AE152">
    <cfRule type="containsText" dxfId="542" priority="515" operator="containsText" text="ΣΦΑΛΜΑ">
      <formula>NOT(ISERROR(SEARCH("ΣΦΑΛΜΑ",Y152)))</formula>
    </cfRule>
  </conditionalFormatting>
  <conditionalFormatting sqref="Y152:Z152 Y154:Z157 AE154:AE157 AC153:AD157 AB154:AB157 AB152:AE152">
    <cfRule type="cellIs" dxfId="541" priority="514" operator="equal">
      <formula>"OK"</formula>
    </cfRule>
  </conditionalFormatting>
  <conditionalFormatting sqref="G152 G155 G157">
    <cfRule type="expression" dxfId="540" priority="512">
      <formula>AND(F152&lt;&gt;"",Y152&lt;&gt;"OK")</formula>
    </cfRule>
  </conditionalFormatting>
  <conditionalFormatting sqref="J152 J155 J157">
    <cfRule type="expression" dxfId="539" priority="511">
      <formula>AND(I152&lt;&gt;"",AA152&lt;&gt;"OK")</formula>
    </cfRule>
  </conditionalFormatting>
  <conditionalFormatting sqref="H152">
    <cfRule type="expression" dxfId="538" priority="513">
      <formula>AND(G152&lt;&gt;"",H152=0)</formula>
    </cfRule>
  </conditionalFormatting>
  <conditionalFormatting sqref="Y153:Z153 AE153 AB153">
    <cfRule type="containsText" dxfId="537" priority="510" operator="containsText" text="ΣΦΑΛΜΑ">
      <formula>NOT(ISERROR(SEARCH("ΣΦΑΛΜΑ",Y153)))</formula>
    </cfRule>
  </conditionalFormatting>
  <conditionalFormatting sqref="Y153:Z153 AE153 AB153">
    <cfRule type="cellIs" dxfId="536" priority="509" operator="equal">
      <formula>"OK"</formula>
    </cfRule>
  </conditionalFormatting>
  <conditionalFormatting sqref="O152:O153 O155 O157">
    <cfRule type="expression" dxfId="535" priority="508">
      <formula>AND(OR(LEFT(M152,2)="05",LEFT(M152,2)="06"),AD152&lt;&gt;"OK")</formula>
    </cfRule>
  </conditionalFormatting>
  <conditionalFormatting sqref="N152:N153 N155 N157">
    <cfRule type="expression" dxfId="534" priority="507">
      <formula>AND(OR(LEFT(M152,2)="04",LEFT(M152,2)="05",LEFT(M152,2)="06"),AC152&lt;&gt;"OK")</formula>
    </cfRule>
  </conditionalFormatting>
  <conditionalFormatting sqref="P152:P153 P155 P157">
    <cfRule type="expression" dxfId="533" priority="506">
      <formula>AND(OR(LEFT(M152,2)="05",LEFT(M152,2)="06"),AE152&lt;&gt;"OK")</formula>
    </cfRule>
  </conditionalFormatting>
  <conditionalFormatting sqref="H153 H155 H157">
    <cfRule type="expression" dxfId="532" priority="505">
      <formula>AND(G153&lt;&gt;"",H153=0)</formula>
    </cfRule>
  </conditionalFormatting>
  <conditionalFormatting sqref="K152">
    <cfRule type="expression" dxfId="531" priority="504">
      <formula>AND(J152&lt;&gt;"",K152=0)</formula>
    </cfRule>
  </conditionalFormatting>
  <conditionalFormatting sqref="K153 K155 K157">
    <cfRule type="expression" dxfId="530" priority="503">
      <formula>AND(J153&lt;&gt;"",K153=0)</formula>
    </cfRule>
  </conditionalFormatting>
  <conditionalFormatting sqref="L152">
    <cfRule type="expression" dxfId="529" priority="502">
      <formula>AND(K152&lt;&gt;"",L152=0)</formula>
    </cfRule>
  </conditionalFormatting>
  <conditionalFormatting sqref="L153 L155 L157">
    <cfRule type="expression" dxfId="528" priority="501">
      <formula>AND(K153&lt;&gt;"",L153=0)</formula>
    </cfRule>
  </conditionalFormatting>
  <conditionalFormatting sqref="G154">
    <cfRule type="expression" dxfId="527" priority="499">
      <formula>AND(F154&lt;&gt;"",Y154&lt;&gt;"OK")</formula>
    </cfRule>
  </conditionalFormatting>
  <conditionalFormatting sqref="J154">
    <cfRule type="expression" dxfId="526" priority="498">
      <formula>AND(I154&lt;&gt;"",AA154&lt;&gt;"OK")</formula>
    </cfRule>
  </conditionalFormatting>
  <conditionalFormatting sqref="H154">
    <cfRule type="expression" dxfId="525" priority="500">
      <formula>AND(G154&lt;&gt;"",H154=0)</formula>
    </cfRule>
  </conditionalFormatting>
  <conditionalFormatting sqref="O154">
    <cfRule type="expression" dxfId="524" priority="497">
      <formula>AND(OR(LEFT(M154,2)="05",LEFT(M154,2)="06"),AD154&lt;&gt;"OK")</formula>
    </cfRule>
  </conditionalFormatting>
  <conditionalFormatting sqref="N154">
    <cfRule type="expression" dxfId="523" priority="496">
      <formula>AND(OR(LEFT(M154,2)="04",LEFT(M154,2)="05",LEFT(M154,2)="06"),AC154&lt;&gt;"OK")</formula>
    </cfRule>
  </conditionalFormatting>
  <conditionalFormatting sqref="P154">
    <cfRule type="expression" dxfId="522" priority="495">
      <formula>AND(OR(LEFT(M154,2)="05",LEFT(M154,2)="06"),AE154&lt;&gt;"OK")</formula>
    </cfRule>
  </conditionalFormatting>
  <conditionalFormatting sqref="K154">
    <cfRule type="expression" dxfId="521" priority="494">
      <formula>AND(J154&lt;&gt;"",K154=0)</formula>
    </cfRule>
  </conditionalFormatting>
  <conditionalFormatting sqref="L154">
    <cfRule type="expression" dxfId="520" priority="493">
      <formula>AND(K154&lt;&gt;"",L154=0)</formula>
    </cfRule>
  </conditionalFormatting>
  <conditionalFormatting sqref="G156">
    <cfRule type="expression" dxfId="519" priority="491">
      <formula>AND(F156&lt;&gt;"",Y156&lt;&gt;"OK")</formula>
    </cfRule>
  </conditionalFormatting>
  <conditionalFormatting sqref="J156">
    <cfRule type="expression" dxfId="518" priority="490">
      <formula>AND(I156&lt;&gt;"",AA156&lt;&gt;"OK")</formula>
    </cfRule>
  </conditionalFormatting>
  <conditionalFormatting sqref="H156">
    <cfRule type="expression" dxfId="517" priority="492">
      <formula>AND(G156&lt;&gt;"",H156=0)</formula>
    </cfRule>
  </conditionalFormatting>
  <conditionalFormatting sqref="O156">
    <cfRule type="expression" dxfId="516" priority="489">
      <formula>AND(OR(LEFT(M156,2)="05",LEFT(M156,2)="06"),AD156&lt;&gt;"OK")</formula>
    </cfRule>
  </conditionalFormatting>
  <conditionalFormatting sqref="N156">
    <cfRule type="expression" dxfId="515" priority="488">
      <formula>AND(OR(LEFT(M156,2)="04",LEFT(M156,2)="05",LEFT(M156,2)="06"),AC156&lt;&gt;"OK")</formula>
    </cfRule>
  </conditionalFormatting>
  <conditionalFormatting sqref="P156">
    <cfRule type="expression" dxfId="514" priority="487">
      <formula>AND(OR(LEFT(M156,2)="05",LEFT(M156,2)="06"),AE156&lt;&gt;"OK")</formula>
    </cfRule>
  </conditionalFormatting>
  <conditionalFormatting sqref="K156">
    <cfRule type="expression" dxfId="513" priority="486">
      <formula>AND(J156&lt;&gt;"",K156=0)</formula>
    </cfRule>
  </conditionalFormatting>
  <conditionalFormatting sqref="L156">
    <cfRule type="expression" dxfId="512" priority="485">
      <formula>AND(K156&lt;&gt;"",L156=0)</formula>
    </cfRule>
  </conditionalFormatting>
  <conditionalFormatting sqref="Y158:Z158 Y160:Z163 AE160:AE163 AC159:AD163 AB160:AB163 AB158:AE158">
    <cfRule type="containsText" dxfId="511" priority="484" operator="containsText" text="ΣΦΑΛΜΑ">
      <formula>NOT(ISERROR(SEARCH("ΣΦΑΛΜΑ",Y158)))</formula>
    </cfRule>
  </conditionalFormatting>
  <conditionalFormatting sqref="Y158:Z158 Y160:Z163 AE160:AE163 AC159:AD163 AB160:AB163 AB158:AE158">
    <cfRule type="cellIs" dxfId="510" priority="483" operator="equal">
      <formula>"OK"</formula>
    </cfRule>
  </conditionalFormatting>
  <conditionalFormatting sqref="G158 G161 G163">
    <cfRule type="expression" dxfId="509" priority="481">
      <formula>AND(F158&lt;&gt;"",Y158&lt;&gt;"OK")</formula>
    </cfRule>
  </conditionalFormatting>
  <conditionalFormatting sqref="J158 J161 J163">
    <cfRule type="expression" dxfId="508" priority="480">
      <formula>AND(I158&lt;&gt;"",AA158&lt;&gt;"OK")</formula>
    </cfRule>
  </conditionalFormatting>
  <conditionalFormatting sqref="H158">
    <cfRule type="expression" dxfId="507" priority="482">
      <formula>AND(G158&lt;&gt;"",H158=0)</formula>
    </cfRule>
  </conditionalFormatting>
  <conditionalFormatting sqref="Y159:Z159 AE159 AB159">
    <cfRule type="containsText" dxfId="506" priority="479" operator="containsText" text="ΣΦΑΛΜΑ">
      <formula>NOT(ISERROR(SEARCH("ΣΦΑΛΜΑ",Y159)))</formula>
    </cfRule>
  </conditionalFormatting>
  <conditionalFormatting sqref="Y159:Z159 AE159 AB159">
    <cfRule type="cellIs" dxfId="505" priority="478" operator="equal">
      <formula>"OK"</formula>
    </cfRule>
  </conditionalFormatting>
  <conditionalFormatting sqref="O158:O159 O161 O163">
    <cfRule type="expression" dxfId="504" priority="477">
      <formula>AND(OR(LEFT(M158,2)="05",LEFT(M158,2)="06"),AD158&lt;&gt;"OK")</formula>
    </cfRule>
  </conditionalFormatting>
  <conditionalFormatting sqref="N158:N159 N161 N163">
    <cfRule type="expression" dxfId="503" priority="476">
      <formula>AND(OR(LEFT(M158,2)="04",LEFT(M158,2)="05",LEFT(M158,2)="06"),AC158&lt;&gt;"OK")</formula>
    </cfRule>
  </conditionalFormatting>
  <conditionalFormatting sqref="P158:P159 P161 P163">
    <cfRule type="expression" dxfId="502" priority="475">
      <formula>AND(OR(LEFT(M158,2)="05",LEFT(M158,2)="06"),AE158&lt;&gt;"OK")</formula>
    </cfRule>
  </conditionalFormatting>
  <conditionalFormatting sqref="H159 H161 H163">
    <cfRule type="expression" dxfId="501" priority="474">
      <formula>AND(G159&lt;&gt;"",H159=0)</formula>
    </cfRule>
  </conditionalFormatting>
  <conditionalFormatting sqref="K158">
    <cfRule type="expression" dxfId="500" priority="473">
      <formula>AND(J158&lt;&gt;"",K158=0)</formula>
    </cfRule>
  </conditionalFormatting>
  <conditionalFormatting sqref="K159 K161 K163">
    <cfRule type="expression" dxfId="499" priority="472">
      <formula>AND(J159&lt;&gt;"",K159=0)</formula>
    </cfRule>
  </conditionalFormatting>
  <conditionalFormatting sqref="L158">
    <cfRule type="expression" dxfId="498" priority="471">
      <formula>AND(K158&lt;&gt;"",L158=0)</formula>
    </cfRule>
  </conditionalFormatting>
  <conditionalFormatting sqref="L159 L161 L163">
    <cfRule type="expression" dxfId="497" priority="470">
      <formula>AND(K159&lt;&gt;"",L159=0)</formula>
    </cfRule>
  </conditionalFormatting>
  <conditionalFormatting sqref="G160">
    <cfRule type="expression" dxfId="496" priority="468">
      <formula>AND(F160&lt;&gt;"",Y160&lt;&gt;"OK")</formula>
    </cfRule>
  </conditionalFormatting>
  <conditionalFormatting sqref="J160">
    <cfRule type="expression" dxfId="495" priority="467">
      <formula>AND(I160&lt;&gt;"",AA160&lt;&gt;"OK")</formula>
    </cfRule>
  </conditionalFormatting>
  <conditionalFormatting sqref="H160">
    <cfRule type="expression" dxfId="494" priority="469">
      <formula>AND(G160&lt;&gt;"",H160=0)</formula>
    </cfRule>
  </conditionalFormatting>
  <conditionalFormatting sqref="O160">
    <cfRule type="expression" dxfId="493" priority="466">
      <formula>AND(OR(LEFT(M160,2)="05",LEFT(M160,2)="06"),AD160&lt;&gt;"OK")</formula>
    </cfRule>
  </conditionalFormatting>
  <conditionalFormatting sqref="N160">
    <cfRule type="expression" dxfId="492" priority="465">
      <formula>AND(OR(LEFT(M160,2)="04",LEFT(M160,2)="05",LEFT(M160,2)="06"),AC160&lt;&gt;"OK")</formula>
    </cfRule>
  </conditionalFormatting>
  <conditionalFormatting sqref="P160">
    <cfRule type="expression" dxfId="491" priority="464">
      <formula>AND(OR(LEFT(M160,2)="05",LEFT(M160,2)="06"),AE160&lt;&gt;"OK")</formula>
    </cfRule>
  </conditionalFormatting>
  <conditionalFormatting sqref="K160">
    <cfRule type="expression" dxfId="490" priority="463">
      <formula>AND(J160&lt;&gt;"",K160=0)</formula>
    </cfRule>
  </conditionalFormatting>
  <conditionalFormatting sqref="L160">
    <cfRule type="expression" dxfId="489" priority="462">
      <formula>AND(K160&lt;&gt;"",L160=0)</formula>
    </cfRule>
  </conditionalFormatting>
  <conditionalFormatting sqref="G162">
    <cfRule type="expression" dxfId="488" priority="460">
      <formula>AND(F162&lt;&gt;"",Y162&lt;&gt;"OK")</formula>
    </cfRule>
  </conditionalFormatting>
  <conditionalFormatting sqref="J162">
    <cfRule type="expression" dxfId="487" priority="459">
      <formula>AND(I162&lt;&gt;"",AA162&lt;&gt;"OK")</formula>
    </cfRule>
  </conditionalFormatting>
  <conditionalFormatting sqref="H162">
    <cfRule type="expression" dxfId="486" priority="461">
      <formula>AND(G162&lt;&gt;"",H162=0)</formula>
    </cfRule>
  </conditionalFormatting>
  <conditionalFormatting sqref="O162">
    <cfRule type="expression" dxfId="485" priority="458">
      <formula>AND(OR(LEFT(M162,2)="05",LEFT(M162,2)="06"),AD162&lt;&gt;"OK")</formula>
    </cfRule>
  </conditionalFormatting>
  <conditionalFormatting sqref="N162">
    <cfRule type="expression" dxfId="484" priority="457">
      <formula>AND(OR(LEFT(M162,2)="04",LEFT(M162,2)="05",LEFT(M162,2)="06"),AC162&lt;&gt;"OK")</formula>
    </cfRule>
  </conditionalFormatting>
  <conditionalFormatting sqref="P162">
    <cfRule type="expression" dxfId="483" priority="456">
      <formula>AND(OR(LEFT(M162,2)="05",LEFT(M162,2)="06"),AE162&lt;&gt;"OK")</formula>
    </cfRule>
  </conditionalFormatting>
  <conditionalFormatting sqref="K162">
    <cfRule type="expression" dxfId="482" priority="455">
      <formula>AND(J162&lt;&gt;"",K162=0)</formula>
    </cfRule>
  </conditionalFormatting>
  <conditionalFormatting sqref="L162">
    <cfRule type="expression" dxfId="481" priority="454">
      <formula>AND(K162&lt;&gt;"",L162=0)</formula>
    </cfRule>
  </conditionalFormatting>
  <conditionalFormatting sqref="Y164:Z164 Y166:Z169 AE166:AE169 AC165:AD169 AB166:AB169 AB164:AE164">
    <cfRule type="containsText" dxfId="480" priority="453" operator="containsText" text="ΣΦΑΛΜΑ">
      <formula>NOT(ISERROR(SEARCH("ΣΦΑΛΜΑ",Y164)))</formula>
    </cfRule>
  </conditionalFormatting>
  <conditionalFormatting sqref="Y164:Z164 Y166:Z169 AE166:AE169 AC165:AD169 AB166:AB169 AB164:AE164">
    <cfRule type="cellIs" dxfId="479" priority="452" operator="equal">
      <formula>"OK"</formula>
    </cfRule>
  </conditionalFormatting>
  <conditionalFormatting sqref="G164 G167 G169">
    <cfRule type="expression" dxfId="478" priority="450">
      <formula>AND(F164&lt;&gt;"",Y164&lt;&gt;"OK")</formula>
    </cfRule>
  </conditionalFormatting>
  <conditionalFormatting sqref="J164 J167 J169">
    <cfRule type="expression" dxfId="477" priority="449">
      <formula>AND(I164&lt;&gt;"",AA164&lt;&gt;"OK")</formula>
    </cfRule>
  </conditionalFormatting>
  <conditionalFormatting sqref="H164">
    <cfRule type="expression" dxfId="476" priority="451">
      <formula>AND(G164&lt;&gt;"",H164=0)</formula>
    </cfRule>
  </conditionalFormatting>
  <conditionalFormatting sqref="Y165:Z165 AE165 AB165">
    <cfRule type="containsText" dxfId="475" priority="448" operator="containsText" text="ΣΦΑΛΜΑ">
      <formula>NOT(ISERROR(SEARCH("ΣΦΑΛΜΑ",Y165)))</formula>
    </cfRule>
  </conditionalFormatting>
  <conditionalFormatting sqref="Y165:Z165 AE165 AB165">
    <cfRule type="cellIs" dxfId="474" priority="447" operator="equal">
      <formula>"OK"</formula>
    </cfRule>
  </conditionalFormatting>
  <conditionalFormatting sqref="O164:O165 O167 O169">
    <cfRule type="expression" dxfId="473" priority="446">
      <formula>AND(OR(LEFT(M164,2)="05",LEFT(M164,2)="06"),AD164&lt;&gt;"OK")</formula>
    </cfRule>
  </conditionalFormatting>
  <conditionalFormatting sqref="N164:N165 N167 N169">
    <cfRule type="expression" dxfId="472" priority="445">
      <formula>AND(OR(LEFT(M164,2)="04",LEFT(M164,2)="05",LEFT(M164,2)="06"),AC164&lt;&gt;"OK")</formula>
    </cfRule>
  </conditionalFormatting>
  <conditionalFormatting sqref="P164:P165 P167 P169">
    <cfRule type="expression" dxfId="471" priority="444">
      <formula>AND(OR(LEFT(M164,2)="05",LEFT(M164,2)="06"),AE164&lt;&gt;"OK")</formula>
    </cfRule>
  </conditionalFormatting>
  <conditionalFormatting sqref="H165 H167 H169">
    <cfRule type="expression" dxfId="470" priority="443">
      <formula>AND(G165&lt;&gt;"",H165=0)</formula>
    </cfRule>
  </conditionalFormatting>
  <conditionalFormatting sqref="K164">
    <cfRule type="expression" dxfId="469" priority="442">
      <formula>AND(J164&lt;&gt;"",K164=0)</formula>
    </cfRule>
  </conditionalFormatting>
  <conditionalFormatting sqref="K165 K167 K169">
    <cfRule type="expression" dxfId="468" priority="441">
      <formula>AND(J165&lt;&gt;"",K165=0)</formula>
    </cfRule>
  </conditionalFormatting>
  <conditionalFormatting sqref="L164">
    <cfRule type="expression" dxfId="467" priority="440">
      <formula>AND(K164&lt;&gt;"",L164=0)</formula>
    </cfRule>
  </conditionalFormatting>
  <conditionalFormatting sqref="L165 L167 L169">
    <cfRule type="expression" dxfId="466" priority="439">
      <formula>AND(K165&lt;&gt;"",L165=0)</formula>
    </cfRule>
  </conditionalFormatting>
  <conditionalFormatting sqref="G166">
    <cfRule type="expression" dxfId="465" priority="437">
      <formula>AND(F166&lt;&gt;"",Y166&lt;&gt;"OK")</formula>
    </cfRule>
  </conditionalFormatting>
  <conditionalFormatting sqref="J166">
    <cfRule type="expression" dxfId="464" priority="436">
      <formula>AND(I166&lt;&gt;"",AA166&lt;&gt;"OK")</formula>
    </cfRule>
  </conditionalFormatting>
  <conditionalFormatting sqref="H166">
    <cfRule type="expression" dxfId="463" priority="438">
      <formula>AND(G166&lt;&gt;"",H166=0)</formula>
    </cfRule>
  </conditionalFormatting>
  <conditionalFormatting sqref="O166">
    <cfRule type="expression" dxfId="462" priority="435">
      <formula>AND(OR(LEFT(M166,2)="05",LEFT(M166,2)="06"),AD166&lt;&gt;"OK")</formula>
    </cfRule>
  </conditionalFormatting>
  <conditionalFormatting sqref="N166">
    <cfRule type="expression" dxfId="461" priority="434">
      <formula>AND(OR(LEFT(M166,2)="04",LEFT(M166,2)="05",LEFT(M166,2)="06"),AC166&lt;&gt;"OK")</formula>
    </cfRule>
  </conditionalFormatting>
  <conditionalFormatting sqref="P166">
    <cfRule type="expression" dxfId="460" priority="433">
      <formula>AND(OR(LEFT(M166,2)="05",LEFT(M166,2)="06"),AE166&lt;&gt;"OK")</formula>
    </cfRule>
  </conditionalFormatting>
  <conditionalFormatting sqref="K166">
    <cfRule type="expression" dxfId="459" priority="432">
      <formula>AND(J166&lt;&gt;"",K166=0)</formula>
    </cfRule>
  </conditionalFormatting>
  <conditionalFormatting sqref="L166">
    <cfRule type="expression" dxfId="458" priority="431">
      <formula>AND(K166&lt;&gt;"",L166=0)</formula>
    </cfRule>
  </conditionalFormatting>
  <conditionalFormatting sqref="G168">
    <cfRule type="expression" dxfId="457" priority="429">
      <formula>AND(F168&lt;&gt;"",Y168&lt;&gt;"OK")</formula>
    </cfRule>
  </conditionalFormatting>
  <conditionalFormatting sqref="J168">
    <cfRule type="expression" dxfId="456" priority="428">
      <formula>AND(I168&lt;&gt;"",AA168&lt;&gt;"OK")</formula>
    </cfRule>
  </conditionalFormatting>
  <conditionalFormatting sqref="H168">
    <cfRule type="expression" dxfId="455" priority="430">
      <formula>AND(G168&lt;&gt;"",H168=0)</formula>
    </cfRule>
  </conditionalFormatting>
  <conditionalFormatting sqref="O168">
    <cfRule type="expression" dxfId="454" priority="427">
      <formula>AND(OR(LEFT(M168,2)="05",LEFT(M168,2)="06"),AD168&lt;&gt;"OK")</formula>
    </cfRule>
  </conditionalFormatting>
  <conditionalFormatting sqref="N168">
    <cfRule type="expression" dxfId="453" priority="426">
      <formula>AND(OR(LEFT(M168,2)="04",LEFT(M168,2)="05",LEFT(M168,2)="06"),AC168&lt;&gt;"OK")</formula>
    </cfRule>
  </conditionalFormatting>
  <conditionalFormatting sqref="P168">
    <cfRule type="expression" dxfId="452" priority="425">
      <formula>AND(OR(LEFT(M168,2)="05",LEFT(M168,2)="06"),AE168&lt;&gt;"OK")</formula>
    </cfRule>
  </conditionalFormatting>
  <conditionalFormatting sqref="K168">
    <cfRule type="expression" dxfId="451" priority="424">
      <formula>AND(J168&lt;&gt;"",K168=0)</formula>
    </cfRule>
  </conditionalFormatting>
  <conditionalFormatting sqref="L168">
    <cfRule type="expression" dxfId="450" priority="423">
      <formula>AND(K168&lt;&gt;"",L168=0)</formula>
    </cfRule>
  </conditionalFormatting>
  <conditionalFormatting sqref="Y170:Z170 Y172:Z175 AE172:AE175 AC171:AD175 AB172:AB175 AB170:AE170">
    <cfRule type="containsText" dxfId="449" priority="422" operator="containsText" text="ΣΦΑΛΜΑ">
      <formula>NOT(ISERROR(SEARCH("ΣΦΑΛΜΑ",Y170)))</formula>
    </cfRule>
  </conditionalFormatting>
  <conditionalFormatting sqref="Y170:Z170 Y172:Z175 AE172:AE175 AC171:AD175 AB172:AB175 AB170:AE170">
    <cfRule type="cellIs" dxfId="448" priority="421" operator="equal">
      <formula>"OK"</formula>
    </cfRule>
  </conditionalFormatting>
  <conditionalFormatting sqref="G170 G173 G175">
    <cfRule type="expression" dxfId="447" priority="419">
      <formula>AND(F170&lt;&gt;"",Y170&lt;&gt;"OK")</formula>
    </cfRule>
  </conditionalFormatting>
  <conditionalFormatting sqref="J170 J173 J175">
    <cfRule type="expression" dxfId="446" priority="418">
      <formula>AND(I170&lt;&gt;"",AA170&lt;&gt;"OK")</formula>
    </cfRule>
  </conditionalFormatting>
  <conditionalFormatting sqref="H170">
    <cfRule type="expression" dxfId="445" priority="420">
      <formula>AND(G170&lt;&gt;"",H170=0)</formula>
    </cfRule>
  </conditionalFormatting>
  <conditionalFormatting sqref="Y171:Z171 AE171 AB171">
    <cfRule type="containsText" dxfId="444" priority="417" operator="containsText" text="ΣΦΑΛΜΑ">
      <formula>NOT(ISERROR(SEARCH("ΣΦΑΛΜΑ",Y171)))</formula>
    </cfRule>
  </conditionalFormatting>
  <conditionalFormatting sqref="Y171:Z171 AE171 AB171">
    <cfRule type="cellIs" dxfId="443" priority="416" operator="equal">
      <formula>"OK"</formula>
    </cfRule>
  </conditionalFormatting>
  <conditionalFormatting sqref="O170:O171 O173 O175">
    <cfRule type="expression" dxfId="442" priority="415">
      <formula>AND(OR(LEFT(M170,2)="05",LEFT(M170,2)="06"),AD170&lt;&gt;"OK")</formula>
    </cfRule>
  </conditionalFormatting>
  <conditionalFormatting sqref="N170:N171 N173 N175">
    <cfRule type="expression" dxfId="441" priority="414">
      <formula>AND(OR(LEFT(M170,2)="04",LEFT(M170,2)="05",LEFT(M170,2)="06"),AC170&lt;&gt;"OK")</formula>
    </cfRule>
  </conditionalFormatting>
  <conditionalFormatting sqref="P170:P171 P173 P175">
    <cfRule type="expression" dxfId="440" priority="413">
      <formula>AND(OR(LEFT(M170,2)="05",LEFT(M170,2)="06"),AE170&lt;&gt;"OK")</formula>
    </cfRule>
  </conditionalFormatting>
  <conditionalFormatting sqref="H171 H173 H175">
    <cfRule type="expression" dxfId="439" priority="412">
      <formula>AND(G171&lt;&gt;"",H171=0)</formula>
    </cfRule>
  </conditionalFormatting>
  <conditionalFormatting sqref="K170">
    <cfRule type="expression" dxfId="438" priority="411">
      <formula>AND(J170&lt;&gt;"",K170=0)</formula>
    </cfRule>
  </conditionalFormatting>
  <conditionalFormatting sqref="K171 K173 K175">
    <cfRule type="expression" dxfId="437" priority="410">
      <formula>AND(J171&lt;&gt;"",K171=0)</formula>
    </cfRule>
  </conditionalFormatting>
  <conditionalFormatting sqref="L170">
    <cfRule type="expression" dxfId="436" priority="409">
      <formula>AND(K170&lt;&gt;"",L170=0)</formula>
    </cfRule>
  </conditionalFormatting>
  <conditionalFormatting sqref="L171 L173 L175">
    <cfRule type="expression" dxfId="435" priority="408">
      <formula>AND(K171&lt;&gt;"",L171=0)</formula>
    </cfRule>
  </conditionalFormatting>
  <conditionalFormatting sqref="G172">
    <cfRule type="expression" dxfId="434" priority="406">
      <formula>AND(F172&lt;&gt;"",Y172&lt;&gt;"OK")</formula>
    </cfRule>
  </conditionalFormatting>
  <conditionalFormatting sqref="J172">
    <cfRule type="expression" dxfId="433" priority="405">
      <formula>AND(I172&lt;&gt;"",AA172&lt;&gt;"OK")</formula>
    </cfRule>
  </conditionalFormatting>
  <conditionalFormatting sqref="H172">
    <cfRule type="expression" dxfId="432" priority="407">
      <formula>AND(G172&lt;&gt;"",H172=0)</formula>
    </cfRule>
  </conditionalFormatting>
  <conditionalFormatting sqref="O172">
    <cfRule type="expression" dxfId="431" priority="404">
      <formula>AND(OR(LEFT(M172,2)="05",LEFT(M172,2)="06"),AD172&lt;&gt;"OK")</formula>
    </cfRule>
  </conditionalFormatting>
  <conditionalFormatting sqref="N172">
    <cfRule type="expression" dxfId="430" priority="403">
      <formula>AND(OR(LEFT(M172,2)="04",LEFT(M172,2)="05",LEFT(M172,2)="06"),AC172&lt;&gt;"OK")</formula>
    </cfRule>
  </conditionalFormatting>
  <conditionalFormatting sqref="P172">
    <cfRule type="expression" dxfId="429" priority="402">
      <formula>AND(OR(LEFT(M172,2)="05",LEFT(M172,2)="06"),AE172&lt;&gt;"OK")</formula>
    </cfRule>
  </conditionalFormatting>
  <conditionalFormatting sqref="K172">
    <cfRule type="expression" dxfId="428" priority="401">
      <formula>AND(J172&lt;&gt;"",K172=0)</formula>
    </cfRule>
  </conditionalFormatting>
  <conditionalFormatting sqref="L172">
    <cfRule type="expression" dxfId="427" priority="400">
      <formula>AND(K172&lt;&gt;"",L172=0)</formula>
    </cfRule>
  </conditionalFormatting>
  <conditionalFormatting sqref="G174">
    <cfRule type="expression" dxfId="426" priority="398">
      <formula>AND(F174&lt;&gt;"",Y174&lt;&gt;"OK")</formula>
    </cfRule>
  </conditionalFormatting>
  <conditionalFormatting sqref="J174">
    <cfRule type="expression" dxfId="425" priority="397">
      <formula>AND(I174&lt;&gt;"",AA174&lt;&gt;"OK")</formula>
    </cfRule>
  </conditionalFormatting>
  <conditionalFormatting sqref="H174">
    <cfRule type="expression" dxfId="424" priority="399">
      <formula>AND(G174&lt;&gt;"",H174=0)</formula>
    </cfRule>
  </conditionalFormatting>
  <conditionalFormatting sqref="O174">
    <cfRule type="expression" dxfId="423" priority="396">
      <formula>AND(OR(LEFT(M174,2)="05",LEFT(M174,2)="06"),AD174&lt;&gt;"OK")</formula>
    </cfRule>
  </conditionalFormatting>
  <conditionalFormatting sqref="N174">
    <cfRule type="expression" dxfId="422" priority="395">
      <formula>AND(OR(LEFT(M174,2)="04",LEFT(M174,2)="05",LEFT(M174,2)="06"),AC174&lt;&gt;"OK")</formula>
    </cfRule>
  </conditionalFormatting>
  <conditionalFormatting sqref="P174">
    <cfRule type="expression" dxfId="421" priority="394">
      <formula>AND(OR(LEFT(M174,2)="05",LEFT(M174,2)="06"),AE174&lt;&gt;"OK")</formula>
    </cfRule>
  </conditionalFormatting>
  <conditionalFormatting sqref="K174">
    <cfRule type="expression" dxfId="420" priority="393">
      <formula>AND(J174&lt;&gt;"",K174=0)</formula>
    </cfRule>
  </conditionalFormatting>
  <conditionalFormatting sqref="L174">
    <cfRule type="expression" dxfId="419" priority="392">
      <formula>AND(K174&lt;&gt;"",L174=0)</formula>
    </cfRule>
  </conditionalFormatting>
  <conditionalFormatting sqref="Y176:Z176 Y178:Z181 AE178:AE181 AC177:AD181 AB178:AB181 AB176:AE176">
    <cfRule type="containsText" dxfId="418" priority="391" operator="containsText" text="ΣΦΑΛΜΑ">
      <formula>NOT(ISERROR(SEARCH("ΣΦΑΛΜΑ",Y176)))</formula>
    </cfRule>
  </conditionalFormatting>
  <conditionalFormatting sqref="Y176:Z176 Y178:Z181 AE178:AE181 AC177:AD181 AB178:AB181 AB176:AE176">
    <cfRule type="cellIs" dxfId="417" priority="390" operator="equal">
      <formula>"OK"</formula>
    </cfRule>
  </conditionalFormatting>
  <conditionalFormatting sqref="G176 G179 G181">
    <cfRule type="expression" dxfId="416" priority="388">
      <formula>AND(F176&lt;&gt;"",Y176&lt;&gt;"OK")</formula>
    </cfRule>
  </conditionalFormatting>
  <conditionalFormatting sqref="J176 J179 J181">
    <cfRule type="expression" dxfId="415" priority="387">
      <formula>AND(I176&lt;&gt;"",AA176&lt;&gt;"OK")</formula>
    </cfRule>
  </conditionalFormatting>
  <conditionalFormatting sqref="H176">
    <cfRule type="expression" dxfId="414" priority="389">
      <formula>AND(G176&lt;&gt;"",H176=0)</formula>
    </cfRule>
  </conditionalFormatting>
  <conditionalFormatting sqref="Y177:Z177 AE177 AB177">
    <cfRule type="containsText" dxfId="413" priority="386" operator="containsText" text="ΣΦΑΛΜΑ">
      <formula>NOT(ISERROR(SEARCH("ΣΦΑΛΜΑ",Y177)))</formula>
    </cfRule>
  </conditionalFormatting>
  <conditionalFormatting sqref="Y177:Z177 AE177 AB177">
    <cfRule type="cellIs" dxfId="412" priority="385" operator="equal">
      <formula>"OK"</formula>
    </cfRule>
  </conditionalFormatting>
  <conditionalFormatting sqref="O176:O177 O179 O181">
    <cfRule type="expression" dxfId="411" priority="384">
      <formula>AND(OR(LEFT(M176,2)="05",LEFT(M176,2)="06"),AD176&lt;&gt;"OK")</formula>
    </cfRule>
  </conditionalFormatting>
  <conditionalFormatting sqref="N176:N177 N179 N181">
    <cfRule type="expression" dxfId="410" priority="383">
      <formula>AND(OR(LEFT(M176,2)="04",LEFT(M176,2)="05",LEFT(M176,2)="06"),AC176&lt;&gt;"OK")</formula>
    </cfRule>
  </conditionalFormatting>
  <conditionalFormatting sqref="P176:P177 P179 P181">
    <cfRule type="expression" dxfId="409" priority="382">
      <formula>AND(OR(LEFT(M176,2)="05",LEFT(M176,2)="06"),AE176&lt;&gt;"OK")</formula>
    </cfRule>
  </conditionalFormatting>
  <conditionalFormatting sqref="H177 H179 H181">
    <cfRule type="expression" dxfId="408" priority="381">
      <formula>AND(G177&lt;&gt;"",H177=0)</formula>
    </cfRule>
  </conditionalFormatting>
  <conditionalFormatting sqref="K176">
    <cfRule type="expression" dxfId="407" priority="380">
      <formula>AND(J176&lt;&gt;"",K176=0)</formula>
    </cfRule>
  </conditionalFormatting>
  <conditionalFormatting sqref="K177 K179 K181">
    <cfRule type="expression" dxfId="406" priority="379">
      <formula>AND(J177&lt;&gt;"",K177=0)</formula>
    </cfRule>
  </conditionalFormatting>
  <conditionalFormatting sqref="L176">
    <cfRule type="expression" dxfId="405" priority="378">
      <formula>AND(K176&lt;&gt;"",L176=0)</formula>
    </cfRule>
  </conditionalFormatting>
  <conditionalFormatting sqref="L177 L179 L181">
    <cfRule type="expression" dxfId="404" priority="377">
      <formula>AND(K177&lt;&gt;"",L177=0)</formula>
    </cfRule>
  </conditionalFormatting>
  <conditionalFormatting sqref="G178">
    <cfRule type="expression" dxfId="403" priority="375">
      <formula>AND(F178&lt;&gt;"",Y178&lt;&gt;"OK")</formula>
    </cfRule>
  </conditionalFormatting>
  <conditionalFormatting sqref="J178">
    <cfRule type="expression" dxfId="402" priority="374">
      <formula>AND(I178&lt;&gt;"",AA178&lt;&gt;"OK")</formula>
    </cfRule>
  </conditionalFormatting>
  <conditionalFormatting sqref="H178">
    <cfRule type="expression" dxfId="401" priority="376">
      <formula>AND(G178&lt;&gt;"",H178=0)</formula>
    </cfRule>
  </conditionalFormatting>
  <conditionalFormatting sqref="O178">
    <cfRule type="expression" dxfId="400" priority="373">
      <formula>AND(OR(LEFT(M178,2)="05",LEFT(M178,2)="06"),AD178&lt;&gt;"OK")</formula>
    </cfRule>
  </conditionalFormatting>
  <conditionalFormatting sqref="N178">
    <cfRule type="expression" dxfId="399" priority="372">
      <formula>AND(OR(LEFT(M178,2)="04",LEFT(M178,2)="05",LEFT(M178,2)="06"),AC178&lt;&gt;"OK")</formula>
    </cfRule>
  </conditionalFormatting>
  <conditionalFormatting sqref="P178">
    <cfRule type="expression" dxfId="398" priority="371">
      <formula>AND(OR(LEFT(M178,2)="05",LEFT(M178,2)="06"),AE178&lt;&gt;"OK")</formula>
    </cfRule>
  </conditionalFormatting>
  <conditionalFormatting sqref="K178">
    <cfRule type="expression" dxfId="397" priority="370">
      <formula>AND(J178&lt;&gt;"",K178=0)</formula>
    </cfRule>
  </conditionalFormatting>
  <conditionalFormatting sqref="L178">
    <cfRule type="expression" dxfId="396" priority="369">
      <formula>AND(K178&lt;&gt;"",L178=0)</formula>
    </cfRule>
  </conditionalFormatting>
  <conditionalFormatting sqref="G180">
    <cfRule type="expression" dxfId="395" priority="367">
      <formula>AND(F180&lt;&gt;"",Y180&lt;&gt;"OK")</formula>
    </cfRule>
  </conditionalFormatting>
  <conditionalFormatting sqref="J180">
    <cfRule type="expression" dxfId="394" priority="366">
      <formula>AND(I180&lt;&gt;"",AA180&lt;&gt;"OK")</formula>
    </cfRule>
  </conditionalFormatting>
  <conditionalFormatting sqref="H180">
    <cfRule type="expression" dxfId="393" priority="368">
      <formula>AND(G180&lt;&gt;"",H180=0)</formula>
    </cfRule>
  </conditionalFormatting>
  <conditionalFormatting sqref="O180">
    <cfRule type="expression" dxfId="392" priority="365">
      <formula>AND(OR(LEFT(M180,2)="05",LEFT(M180,2)="06"),AD180&lt;&gt;"OK")</formula>
    </cfRule>
  </conditionalFormatting>
  <conditionalFormatting sqref="N180">
    <cfRule type="expression" dxfId="391" priority="364">
      <formula>AND(OR(LEFT(M180,2)="04",LEFT(M180,2)="05",LEFT(M180,2)="06"),AC180&lt;&gt;"OK")</formula>
    </cfRule>
  </conditionalFormatting>
  <conditionalFormatting sqref="P180">
    <cfRule type="expression" dxfId="390" priority="363">
      <formula>AND(OR(LEFT(M180,2)="05",LEFT(M180,2)="06"),AE180&lt;&gt;"OK")</formula>
    </cfRule>
  </conditionalFormatting>
  <conditionalFormatting sqref="K180">
    <cfRule type="expression" dxfId="389" priority="362">
      <formula>AND(J180&lt;&gt;"",K180=0)</formula>
    </cfRule>
  </conditionalFormatting>
  <conditionalFormatting sqref="L180">
    <cfRule type="expression" dxfId="388" priority="361">
      <formula>AND(K180&lt;&gt;"",L180=0)</formula>
    </cfRule>
  </conditionalFormatting>
  <conditionalFormatting sqref="Y182:Z182 Y184:Z187 AE184:AE187 AC183:AD187 AB184:AB187 AB182:AE182">
    <cfRule type="containsText" dxfId="387" priority="360" operator="containsText" text="ΣΦΑΛΜΑ">
      <formula>NOT(ISERROR(SEARCH("ΣΦΑΛΜΑ",Y182)))</formula>
    </cfRule>
  </conditionalFormatting>
  <conditionalFormatting sqref="Y182:Z182 Y184:Z187 AE184:AE187 AC183:AD187 AB184:AB187 AB182:AE182">
    <cfRule type="cellIs" dxfId="386" priority="359" operator="equal">
      <formula>"OK"</formula>
    </cfRule>
  </conditionalFormatting>
  <conditionalFormatting sqref="G182 G185 G187">
    <cfRule type="expression" dxfId="385" priority="357">
      <formula>AND(F182&lt;&gt;"",Y182&lt;&gt;"OK")</formula>
    </cfRule>
  </conditionalFormatting>
  <conditionalFormatting sqref="J182 J185 J187">
    <cfRule type="expression" dxfId="384" priority="356">
      <formula>AND(I182&lt;&gt;"",AA182&lt;&gt;"OK")</formula>
    </cfRule>
  </conditionalFormatting>
  <conditionalFormatting sqref="H182">
    <cfRule type="expression" dxfId="383" priority="358">
      <formula>AND(G182&lt;&gt;"",H182=0)</formula>
    </cfRule>
  </conditionalFormatting>
  <conditionalFormatting sqref="Y183:Z183 AE183 AB183">
    <cfRule type="containsText" dxfId="382" priority="355" operator="containsText" text="ΣΦΑΛΜΑ">
      <formula>NOT(ISERROR(SEARCH("ΣΦΑΛΜΑ",Y183)))</formula>
    </cfRule>
  </conditionalFormatting>
  <conditionalFormatting sqref="Y183:Z183 AE183 AB183">
    <cfRule type="cellIs" dxfId="381" priority="354" operator="equal">
      <formula>"OK"</formula>
    </cfRule>
  </conditionalFormatting>
  <conditionalFormatting sqref="O182:O183 O185 O187">
    <cfRule type="expression" dxfId="380" priority="353">
      <formula>AND(OR(LEFT(M182,2)="05",LEFT(M182,2)="06"),AD182&lt;&gt;"OK")</formula>
    </cfRule>
  </conditionalFormatting>
  <conditionalFormatting sqref="N182:N183 N185 N187">
    <cfRule type="expression" dxfId="379" priority="352">
      <formula>AND(OR(LEFT(M182,2)="04",LEFT(M182,2)="05",LEFT(M182,2)="06"),AC182&lt;&gt;"OK")</formula>
    </cfRule>
  </conditionalFormatting>
  <conditionalFormatting sqref="P182:P183 P185 P187">
    <cfRule type="expression" dxfId="378" priority="351">
      <formula>AND(OR(LEFT(M182,2)="05",LEFT(M182,2)="06"),AE182&lt;&gt;"OK")</formula>
    </cfRule>
  </conditionalFormatting>
  <conditionalFormatting sqref="H183 H185 H187">
    <cfRule type="expression" dxfId="377" priority="350">
      <formula>AND(G183&lt;&gt;"",H183=0)</formula>
    </cfRule>
  </conditionalFormatting>
  <conditionalFormatting sqref="K182">
    <cfRule type="expression" dxfId="376" priority="349">
      <formula>AND(J182&lt;&gt;"",K182=0)</formula>
    </cfRule>
  </conditionalFormatting>
  <conditionalFormatting sqref="K183 K185 K187">
    <cfRule type="expression" dxfId="375" priority="348">
      <formula>AND(J183&lt;&gt;"",K183=0)</formula>
    </cfRule>
  </conditionalFormatting>
  <conditionalFormatting sqref="L182">
    <cfRule type="expression" dxfId="374" priority="347">
      <formula>AND(K182&lt;&gt;"",L182=0)</formula>
    </cfRule>
  </conditionalFormatting>
  <conditionalFormatting sqref="L183 L185 L187">
    <cfRule type="expression" dxfId="373" priority="346">
      <formula>AND(K183&lt;&gt;"",L183=0)</formula>
    </cfRule>
  </conditionalFormatting>
  <conditionalFormatting sqref="G184">
    <cfRule type="expression" dxfId="372" priority="344">
      <formula>AND(F184&lt;&gt;"",Y184&lt;&gt;"OK")</formula>
    </cfRule>
  </conditionalFormatting>
  <conditionalFormatting sqref="J184">
    <cfRule type="expression" dxfId="371" priority="343">
      <formula>AND(I184&lt;&gt;"",AA184&lt;&gt;"OK")</formula>
    </cfRule>
  </conditionalFormatting>
  <conditionalFormatting sqref="H184">
    <cfRule type="expression" dxfId="370" priority="345">
      <formula>AND(G184&lt;&gt;"",H184=0)</formula>
    </cfRule>
  </conditionalFormatting>
  <conditionalFormatting sqref="O184">
    <cfRule type="expression" dxfId="369" priority="342">
      <formula>AND(OR(LEFT(M184,2)="05",LEFT(M184,2)="06"),AD184&lt;&gt;"OK")</formula>
    </cfRule>
  </conditionalFormatting>
  <conditionalFormatting sqref="N184">
    <cfRule type="expression" dxfId="368" priority="341">
      <formula>AND(OR(LEFT(M184,2)="04",LEFT(M184,2)="05",LEFT(M184,2)="06"),AC184&lt;&gt;"OK")</formula>
    </cfRule>
  </conditionalFormatting>
  <conditionalFormatting sqref="P184">
    <cfRule type="expression" dxfId="367" priority="340">
      <formula>AND(OR(LEFT(M184,2)="05",LEFT(M184,2)="06"),AE184&lt;&gt;"OK")</formula>
    </cfRule>
  </conditionalFormatting>
  <conditionalFormatting sqref="K184">
    <cfRule type="expression" dxfId="366" priority="339">
      <formula>AND(J184&lt;&gt;"",K184=0)</formula>
    </cfRule>
  </conditionalFormatting>
  <conditionalFormatting sqref="L184">
    <cfRule type="expression" dxfId="365" priority="338">
      <formula>AND(K184&lt;&gt;"",L184=0)</formula>
    </cfRule>
  </conditionalFormatting>
  <conditionalFormatting sqref="G186">
    <cfRule type="expression" dxfId="364" priority="336">
      <formula>AND(F186&lt;&gt;"",Y186&lt;&gt;"OK")</formula>
    </cfRule>
  </conditionalFormatting>
  <conditionalFormatting sqref="J186">
    <cfRule type="expression" dxfId="363" priority="335">
      <formula>AND(I186&lt;&gt;"",AA186&lt;&gt;"OK")</formula>
    </cfRule>
  </conditionalFormatting>
  <conditionalFormatting sqref="H186">
    <cfRule type="expression" dxfId="362" priority="337">
      <formula>AND(G186&lt;&gt;"",H186=0)</formula>
    </cfRule>
  </conditionalFormatting>
  <conditionalFormatting sqref="O186">
    <cfRule type="expression" dxfId="361" priority="334">
      <formula>AND(OR(LEFT(M186,2)="05",LEFT(M186,2)="06"),AD186&lt;&gt;"OK")</formula>
    </cfRule>
  </conditionalFormatting>
  <conditionalFormatting sqref="N186">
    <cfRule type="expression" dxfId="360" priority="333">
      <formula>AND(OR(LEFT(M186,2)="04",LEFT(M186,2)="05",LEFT(M186,2)="06"),AC186&lt;&gt;"OK")</formula>
    </cfRule>
  </conditionalFormatting>
  <conditionalFormatting sqref="P186">
    <cfRule type="expression" dxfId="359" priority="332">
      <formula>AND(OR(LEFT(M186,2)="05",LEFT(M186,2)="06"),AE186&lt;&gt;"OK")</formula>
    </cfRule>
  </conditionalFormatting>
  <conditionalFormatting sqref="K186">
    <cfRule type="expression" dxfId="358" priority="331">
      <formula>AND(J186&lt;&gt;"",K186=0)</formula>
    </cfRule>
  </conditionalFormatting>
  <conditionalFormatting sqref="L186">
    <cfRule type="expression" dxfId="357" priority="330">
      <formula>AND(K186&lt;&gt;"",L186=0)</formula>
    </cfRule>
  </conditionalFormatting>
  <conditionalFormatting sqref="Y188:Z188 Y190:Z193 AE190:AE193 AC189:AD193 AB190:AB193 AB188:AE188">
    <cfRule type="containsText" dxfId="356" priority="329" operator="containsText" text="ΣΦΑΛΜΑ">
      <formula>NOT(ISERROR(SEARCH("ΣΦΑΛΜΑ",Y188)))</formula>
    </cfRule>
  </conditionalFormatting>
  <conditionalFormatting sqref="Y188:Z188 Y190:Z193 AE190:AE193 AC189:AD193 AB190:AB193 AB188:AE188">
    <cfRule type="cellIs" dxfId="355" priority="328" operator="equal">
      <formula>"OK"</formula>
    </cfRule>
  </conditionalFormatting>
  <conditionalFormatting sqref="G188 G191 G193">
    <cfRule type="expression" dxfId="354" priority="326">
      <formula>AND(F188&lt;&gt;"",Y188&lt;&gt;"OK")</formula>
    </cfRule>
  </conditionalFormatting>
  <conditionalFormatting sqref="J188 J191 J193">
    <cfRule type="expression" dxfId="353" priority="325">
      <formula>AND(I188&lt;&gt;"",AA188&lt;&gt;"OK")</formula>
    </cfRule>
  </conditionalFormatting>
  <conditionalFormatting sqref="H188">
    <cfRule type="expression" dxfId="352" priority="327">
      <formula>AND(G188&lt;&gt;"",H188=0)</formula>
    </cfRule>
  </conditionalFormatting>
  <conditionalFormatting sqref="Y189:Z189 AE189 AB189">
    <cfRule type="containsText" dxfId="351" priority="324" operator="containsText" text="ΣΦΑΛΜΑ">
      <formula>NOT(ISERROR(SEARCH("ΣΦΑΛΜΑ",Y189)))</formula>
    </cfRule>
  </conditionalFormatting>
  <conditionalFormatting sqref="Y189:Z189 AE189 AB189">
    <cfRule type="cellIs" dxfId="350" priority="323" operator="equal">
      <formula>"OK"</formula>
    </cfRule>
  </conditionalFormatting>
  <conditionalFormatting sqref="O188:O189 O191 O193">
    <cfRule type="expression" dxfId="349" priority="322">
      <formula>AND(OR(LEFT(M188,2)="05",LEFT(M188,2)="06"),AD188&lt;&gt;"OK")</formula>
    </cfRule>
  </conditionalFormatting>
  <conditionalFormatting sqref="N188:N189 N191 N193">
    <cfRule type="expression" dxfId="348" priority="321">
      <formula>AND(OR(LEFT(M188,2)="04",LEFT(M188,2)="05",LEFT(M188,2)="06"),AC188&lt;&gt;"OK")</formula>
    </cfRule>
  </conditionalFormatting>
  <conditionalFormatting sqref="P188:P189 P191 P193">
    <cfRule type="expression" dxfId="347" priority="320">
      <formula>AND(OR(LEFT(M188,2)="05",LEFT(M188,2)="06"),AE188&lt;&gt;"OK")</formula>
    </cfRule>
  </conditionalFormatting>
  <conditionalFormatting sqref="H189 H191 H193">
    <cfRule type="expression" dxfId="346" priority="319">
      <formula>AND(G189&lt;&gt;"",H189=0)</formula>
    </cfRule>
  </conditionalFormatting>
  <conditionalFormatting sqref="K188">
    <cfRule type="expression" dxfId="345" priority="318">
      <formula>AND(J188&lt;&gt;"",K188=0)</formula>
    </cfRule>
  </conditionalFormatting>
  <conditionalFormatting sqref="K189 K191 K193">
    <cfRule type="expression" dxfId="344" priority="317">
      <formula>AND(J189&lt;&gt;"",K189=0)</formula>
    </cfRule>
  </conditionalFormatting>
  <conditionalFormatting sqref="L188">
    <cfRule type="expression" dxfId="343" priority="316">
      <formula>AND(K188&lt;&gt;"",L188=0)</formula>
    </cfRule>
  </conditionalFormatting>
  <conditionalFormatting sqref="L189 L191 L193">
    <cfRule type="expression" dxfId="342" priority="315">
      <formula>AND(K189&lt;&gt;"",L189=0)</formula>
    </cfRule>
  </conditionalFormatting>
  <conditionalFormatting sqref="G190">
    <cfRule type="expression" dxfId="341" priority="313">
      <formula>AND(F190&lt;&gt;"",Y190&lt;&gt;"OK")</formula>
    </cfRule>
  </conditionalFormatting>
  <conditionalFormatting sqref="J190">
    <cfRule type="expression" dxfId="340" priority="312">
      <formula>AND(I190&lt;&gt;"",AA190&lt;&gt;"OK")</formula>
    </cfRule>
  </conditionalFormatting>
  <conditionalFormatting sqref="H190">
    <cfRule type="expression" dxfId="339" priority="314">
      <formula>AND(G190&lt;&gt;"",H190=0)</formula>
    </cfRule>
  </conditionalFormatting>
  <conditionalFormatting sqref="O190">
    <cfRule type="expression" dxfId="338" priority="311">
      <formula>AND(OR(LEFT(M190,2)="05",LEFT(M190,2)="06"),AD190&lt;&gt;"OK")</formula>
    </cfRule>
  </conditionalFormatting>
  <conditionalFormatting sqref="N190">
    <cfRule type="expression" dxfId="337" priority="310">
      <formula>AND(OR(LEFT(M190,2)="04",LEFT(M190,2)="05",LEFT(M190,2)="06"),AC190&lt;&gt;"OK")</formula>
    </cfRule>
  </conditionalFormatting>
  <conditionalFormatting sqref="P190">
    <cfRule type="expression" dxfId="336" priority="309">
      <formula>AND(OR(LEFT(M190,2)="05",LEFT(M190,2)="06"),AE190&lt;&gt;"OK")</formula>
    </cfRule>
  </conditionalFormatting>
  <conditionalFormatting sqref="K190">
    <cfRule type="expression" dxfId="335" priority="308">
      <formula>AND(J190&lt;&gt;"",K190=0)</formula>
    </cfRule>
  </conditionalFormatting>
  <conditionalFormatting sqref="L190">
    <cfRule type="expression" dxfId="334" priority="307">
      <formula>AND(K190&lt;&gt;"",L190=0)</formula>
    </cfRule>
  </conditionalFormatting>
  <conditionalFormatting sqref="G192">
    <cfRule type="expression" dxfId="333" priority="305">
      <formula>AND(F192&lt;&gt;"",Y192&lt;&gt;"OK")</formula>
    </cfRule>
  </conditionalFormatting>
  <conditionalFormatting sqref="J192">
    <cfRule type="expression" dxfId="332" priority="304">
      <formula>AND(I192&lt;&gt;"",AA192&lt;&gt;"OK")</formula>
    </cfRule>
  </conditionalFormatting>
  <conditionalFormatting sqref="H192">
    <cfRule type="expression" dxfId="331" priority="306">
      <formula>AND(G192&lt;&gt;"",H192=0)</formula>
    </cfRule>
  </conditionalFormatting>
  <conditionalFormatting sqref="O192">
    <cfRule type="expression" dxfId="330" priority="303">
      <formula>AND(OR(LEFT(M192,2)="05",LEFT(M192,2)="06"),AD192&lt;&gt;"OK")</formula>
    </cfRule>
  </conditionalFormatting>
  <conditionalFormatting sqref="N192">
    <cfRule type="expression" dxfId="329" priority="302">
      <formula>AND(OR(LEFT(M192,2)="04",LEFT(M192,2)="05",LEFT(M192,2)="06"),AC192&lt;&gt;"OK")</formula>
    </cfRule>
  </conditionalFormatting>
  <conditionalFormatting sqref="P192">
    <cfRule type="expression" dxfId="328" priority="301">
      <formula>AND(OR(LEFT(M192,2)="05",LEFT(M192,2)="06"),AE192&lt;&gt;"OK")</formula>
    </cfRule>
  </conditionalFormatting>
  <conditionalFormatting sqref="K192">
    <cfRule type="expression" dxfId="327" priority="300">
      <formula>AND(J192&lt;&gt;"",K192=0)</formula>
    </cfRule>
  </conditionalFormatting>
  <conditionalFormatting sqref="L192">
    <cfRule type="expression" dxfId="326" priority="299">
      <formula>AND(K192&lt;&gt;"",L192=0)</formula>
    </cfRule>
  </conditionalFormatting>
  <conditionalFormatting sqref="Y194:Z194 Y196:Z199 AE196:AE199 AC195:AD199 AB196:AB199 AB194:AE194">
    <cfRule type="containsText" dxfId="325" priority="298" operator="containsText" text="ΣΦΑΛΜΑ">
      <formula>NOT(ISERROR(SEARCH("ΣΦΑΛΜΑ",Y194)))</formula>
    </cfRule>
  </conditionalFormatting>
  <conditionalFormatting sqref="Y194:Z194 Y196:Z199 AE196:AE199 AC195:AD199 AB196:AB199 AB194:AE194">
    <cfRule type="cellIs" dxfId="324" priority="297" operator="equal">
      <formula>"OK"</formula>
    </cfRule>
  </conditionalFormatting>
  <conditionalFormatting sqref="G194 G197 G199">
    <cfRule type="expression" dxfId="323" priority="295">
      <formula>AND(F194&lt;&gt;"",Y194&lt;&gt;"OK")</formula>
    </cfRule>
  </conditionalFormatting>
  <conditionalFormatting sqref="J194 J197 J199">
    <cfRule type="expression" dxfId="322" priority="294">
      <formula>AND(I194&lt;&gt;"",AA194&lt;&gt;"OK")</formula>
    </cfRule>
  </conditionalFormatting>
  <conditionalFormatting sqref="H194">
    <cfRule type="expression" dxfId="321" priority="296">
      <formula>AND(G194&lt;&gt;"",H194=0)</formula>
    </cfRule>
  </conditionalFormatting>
  <conditionalFormatting sqref="Y195:Z195 AE195 AB195">
    <cfRule type="containsText" dxfId="320" priority="293" operator="containsText" text="ΣΦΑΛΜΑ">
      <formula>NOT(ISERROR(SEARCH("ΣΦΑΛΜΑ",Y195)))</formula>
    </cfRule>
  </conditionalFormatting>
  <conditionalFormatting sqref="Y195:Z195 AE195 AB195">
    <cfRule type="cellIs" dxfId="319" priority="292" operator="equal">
      <formula>"OK"</formula>
    </cfRule>
  </conditionalFormatting>
  <conditionalFormatting sqref="O194:O195 O197 O199">
    <cfRule type="expression" dxfId="318" priority="291">
      <formula>AND(OR(LEFT(M194,2)="05",LEFT(M194,2)="06"),AD194&lt;&gt;"OK")</formula>
    </cfRule>
  </conditionalFormatting>
  <conditionalFormatting sqref="N194:N195 N197 N199">
    <cfRule type="expression" dxfId="317" priority="290">
      <formula>AND(OR(LEFT(M194,2)="04",LEFT(M194,2)="05",LEFT(M194,2)="06"),AC194&lt;&gt;"OK")</formula>
    </cfRule>
  </conditionalFormatting>
  <conditionalFormatting sqref="P194:P195 P197 P199">
    <cfRule type="expression" dxfId="316" priority="289">
      <formula>AND(OR(LEFT(M194,2)="05",LEFT(M194,2)="06"),AE194&lt;&gt;"OK")</formula>
    </cfRule>
  </conditionalFormatting>
  <conditionalFormatting sqref="H195 H197 H199">
    <cfRule type="expression" dxfId="315" priority="288">
      <formula>AND(G195&lt;&gt;"",H195=0)</formula>
    </cfRule>
  </conditionalFormatting>
  <conditionalFormatting sqref="K194">
    <cfRule type="expression" dxfId="314" priority="287">
      <formula>AND(J194&lt;&gt;"",K194=0)</formula>
    </cfRule>
  </conditionalFormatting>
  <conditionalFormatting sqref="K195 K197 K199">
    <cfRule type="expression" dxfId="313" priority="286">
      <formula>AND(J195&lt;&gt;"",K195=0)</formula>
    </cfRule>
  </conditionalFormatting>
  <conditionalFormatting sqref="L194">
    <cfRule type="expression" dxfId="312" priority="285">
      <formula>AND(K194&lt;&gt;"",L194=0)</formula>
    </cfRule>
  </conditionalFormatting>
  <conditionalFormatting sqref="L195 L197 L199">
    <cfRule type="expression" dxfId="311" priority="284">
      <formula>AND(K195&lt;&gt;"",L195=0)</formula>
    </cfRule>
  </conditionalFormatting>
  <conditionalFormatting sqref="G196">
    <cfRule type="expression" dxfId="310" priority="282">
      <formula>AND(F196&lt;&gt;"",Y196&lt;&gt;"OK")</formula>
    </cfRule>
  </conditionalFormatting>
  <conditionalFormatting sqref="J196">
    <cfRule type="expression" dxfId="309" priority="281">
      <formula>AND(I196&lt;&gt;"",AA196&lt;&gt;"OK")</formula>
    </cfRule>
  </conditionalFormatting>
  <conditionalFormatting sqref="H196">
    <cfRule type="expression" dxfId="308" priority="283">
      <formula>AND(G196&lt;&gt;"",H196=0)</formula>
    </cfRule>
  </conditionalFormatting>
  <conditionalFormatting sqref="O196">
    <cfRule type="expression" dxfId="307" priority="280">
      <formula>AND(OR(LEFT(M196,2)="05",LEFT(M196,2)="06"),AD196&lt;&gt;"OK")</formula>
    </cfRule>
  </conditionalFormatting>
  <conditionalFormatting sqref="N196">
    <cfRule type="expression" dxfId="306" priority="279">
      <formula>AND(OR(LEFT(M196,2)="04",LEFT(M196,2)="05",LEFT(M196,2)="06"),AC196&lt;&gt;"OK")</formula>
    </cfRule>
  </conditionalFormatting>
  <conditionalFormatting sqref="P196">
    <cfRule type="expression" dxfId="305" priority="278">
      <formula>AND(OR(LEFT(M196,2)="05",LEFT(M196,2)="06"),AE196&lt;&gt;"OK")</formula>
    </cfRule>
  </conditionalFormatting>
  <conditionalFormatting sqref="K196">
    <cfRule type="expression" dxfId="304" priority="277">
      <formula>AND(J196&lt;&gt;"",K196=0)</formula>
    </cfRule>
  </conditionalFormatting>
  <conditionalFormatting sqref="L196">
    <cfRule type="expression" dxfId="303" priority="276">
      <formula>AND(K196&lt;&gt;"",L196=0)</formula>
    </cfRule>
  </conditionalFormatting>
  <conditionalFormatting sqref="G198">
    <cfRule type="expression" dxfId="302" priority="274">
      <formula>AND(F198&lt;&gt;"",Y198&lt;&gt;"OK")</formula>
    </cfRule>
  </conditionalFormatting>
  <conditionalFormatting sqref="J198">
    <cfRule type="expression" dxfId="301" priority="273">
      <formula>AND(I198&lt;&gt;"",AA198&lt;&gt;"OK")</formula>
    </cfRule>
  </conditionalFormatting>
  <conditionalFormatting sqref="H198">
    <cfRule type="expression" dxfId="300" priority="275">
      <formula>AND(G198&lt;&gt;"",H198=0)</formula>
    </cfRule>
  </conditionalFormatting>
  <conditionalFormatting sqref="O198">
    <cfRule type="expression" dxfId="299" priority="272">
      <formula>AND(OR(LEFT(M198,2)="05",LEFT(M198,2)="06"),AD198&lt;&gt;"OK")</formula>
    </cfRule>
  </conditionalFormatting>
  <conditionalFormatting sqref="N198">
    <cfRule type="expression" dxfId="298" priority="271">
      <formula>AND(OR(LEFT(M198,2)="04",LEFT(M198,2)="05",LEFT(M198,2)="06"),AC198&lt;&gt;"OK")</formula>
    </cfRule>
  </conditionalFormatting>
  <conditionalFormatting sqref="P198">
    <cfRule type="expression" dxfId="297" priority="270">
      <formula>AND(OR(LEFT(M198,2)="05",LEFT(M198,2)="06"),AE198&lt;&gt;"OK")</formula>
    </cfRule>
  </conditionalFormatting>
  <conditionalFormatting sqref="K198">
    <cfRule type="expression" dxfId="296" priority="269">
      <formula>AND(J198&lt;&gt;"",K198=0)</formula>
    </cfRule>
  </conditionalFormatting>
  <conditionalFormatting sqref="L198">
    <cfRule type="expression" dxfId="295" priority="268">
      <formula>AND(K198&lt;&gt;"",L198=0)</formula>
    </cfRule>
  </conditionalFormatting>
  <conditionalFormatting sqref="Y200:Z200 Y202:Z205 AE202:AE205 AC201:AD205 AB202:AB205 AB200:AE200">
    <cfRule type="containsText" dxfId="294" priority="267" operator="containsText" text="ΣΦΑΛΜΑ">
      <formula>NOT(ISERROR(SEARCH("ΣΦΑΛΜΑ",Y200)))</formula>
    </cfRule>
  </conditionalFormatting>
  <conditionalFormatting sqref="Y200:Z200 Y202:Z205 AE202:AE205 AC201:AD205 AB202:AB205 AB200:AE200">
    <cfRule type="cellIs" dxfId="293" priority="266" operator="equal">
      <formula>"OK"</formula>
    </cfRule>
  </conditionalFormatting>
  <conditionalFormatting sqref="G200 G203 G205">
    <cfRule type="expression" dxfId="292" priority="264">
      <formula>AND(F200&lt;&gt;"",Y200&lt;&gt;"OK")</formula>
    </cfRule>
  </conditionalFormatting>
  <conditionalFormatting sqref="J200 J203 J205">
    <cfRule type="expression" dxfId="291" priority="263">
      <formula>AND(I200&lt;&gt;"",AA200&lt;&gt;"OK")</formula>
    </cfRule>
  </conditionalFormatting>
  <conditionalFormatting sqref="H200">
    <cfRule type="expression" dxfId="290" priority="265">
      <formula>AND(G200&lt;&gt;"",H200=0)</formula>
    </cfRule>
  </conditionalFormatting>
  <conditionalFormatting sqref="Y201:Z201 AE201 AB201">
    <cfRule type="containsText" dxfId="289" priority="262" operator="containsText" text="ΣΦΑΛΜΑ">
      <formula>NOT(ISERROR(SEARCH("ΣΦΑΛΜΑ",Y201)))</formula>
    </cfRule>
  </conditionalFormatting>
  <conditionalFormatting sqref="Y201:Z201 AE201 AB201">
    <cfRule type="cellIs" dxfId="288" priority="261" operator="equal">
      <formula>"OK"</formula>
    </cfRule>
  </conditionalFormatting>
  <conditionalFormatting sqref="O200:O201 O203 O205">
    <cfRule type="expression" dxfId="287" priority="260">
      <formula>AND(OR(LEFT(M200,2)="05",LEFT(M200,2)="06"),AD200&lt;&gt;"OK")</formula>
    </cfRule>
  </conditionalFormatting>
  <conditionalFormatting sqref="N200:N201 N203 N205">
    <cfRule type="expression" dxfId="286" priority="259">
      <formula>AND(OR(LEFT(M200,2)="04",LEFT(M200,2)="05",LEFT(M200,2)="06"),AC200&lt;&gt;"OK")</formula>
    </cfRule>
  </conditionalFormatting>
  <conditionalFormatting sqref="P200:P201 P203 P205">
    <cfRule type="expression" dxfId="285" priority="258">
      <formula>AND(OR(LEFT(M200,2)="05",LEFT(M200,2)="06"),AE200&lt;&gt;"OK")</formula>
    </cfRule>
  </conditionalFormatting>
  <conditionalFormatting sqref="H201 H203 H205">
    <cfRule type="expression" dxfId="284" priority="257">
      <formula>AND(G201&lt;&gt;"",H201=0)</formula>
    </cfRule>
  </conditionalFormatting>
  <conditionalFormatting sqref="K200">
    <cfRule type="expression" dxfId="283" priority="256">
      <formula>AND(J200&lt;&gt;"",K200=0)</formula>
    </cfRule>
  </conditionalFormatting>
  <conditionalFormatting sqref="K201 K203 K205">
    <cfRule type="expression" dxfId="282" priority="255">
      <formula>AND(J201&lt;&gt;"",K201=0)</formula>
    </cfRule>
  </conditionalFormatting>
  <conditionalFormatting sqref="L200">
    <cfRule type="expression" dxfId="281" priority="254">
      <formula>AND(K200&lt;&gt;"",L200=0)</formula>
    </cfRule>
  </conditionalFormatting>
  <conditionalFormatting sqref="L201 L203 L205">
    <cfRule type="expression" dxfId="280" priority="253">
      <formula>AND(K201&lt;&gt;"",L201=0)</formula>
    </cfRule>
  </conditionalFormatting>
  <conditionalFormatting sqref="G202">
    <cfRule type="expression" dxfId="279" priority="251">
      <formula>AND(F202&lt;&gt;"",Y202&lt;&gt;"OK")</formula>
    </cfRule>
  </conditionalFormatting>
  <conditionalFormatting sqref="J202">
    <cfRule type="expression" dxfId="278" priority="250">
      <formula>AND(I202&lt;&gt;"",AA202&lt;&gt;"OK")</formula>
    </cfRule>
  </conditionalFormatting>
  <conditionalFormatting sqref="H202">
    <cfRule type="expression" dxfId="277" priority="252">
      <formula>AND(G202&lt;&gt;"",H202=0)</formula>
    </cfRule>
  </conditionalFormatting>
  <conditionalFormatting sqref="O202">
    <cfRule type="expression" dxfId="276" priority="249">
      <formula>AND(OR(LEFT(M202,2)="05",LEFT(M202,2)="06"),AD202&lt;&gt;"OK")</formula>
    </cfRule>
  </conditionalFormatting>
  <conditionalFormatting sqref="N202">
    <cfRule type="expression" dxfId="275" priority="248">
      <formula>AND(OR(LEFT(M202,2)="04",LEFT(M202,2)="05",LEFT(M202,2)="06"),AC202&lt;&gt;"OK")</formula>
    </cfRule>
  </conditionalFormatting>
  <conditionalFormatting sqref="P202">
    <cfRule type="expression" dxfId="274" priority="247">
      <formula>AND(OR(LEFT(M202,2)="05",LEFT(M202,2)="06"),AE202&lt;&gt;"OK")</formula>
    </cfRule>
  </conditionalFormatting>
  <conditionalFormatting sqref="K202">
    <cfRule type="expression" dxfId="273" priority="246">
      <formula>AND(J202&lt;&gt;"",K202=0)</formula>
    </cfRule>
  </conditionalFormatting>
  <conditionalFormatting sqref="L202">
    <cfRule type="expression" dxfId="272" priority="245">
      <formula>AND(K202&lt;&gt;"",L202=0)</formula>
    </cfRule>
  </conditionalFormatting>
  <conditionalFormatting sqref="G204">
    <cfRule type="expression" dxfId="271" priority="243">
      <formula>AND(F204&lt;&gt;"",Y204&lt;&gt;"OK")</formula>
    </cfRule>
  </conditionalFormatting>
  <conditionalFormatting sqref="J204">
    <cfRule type="expression" dxfId="270" priority="242">
      <formula>AND(I204&lt;&gt;"",AA204&lt;&gt;"OK")</formula>
    </cfRule>
  </conditionalFormatting>
  <conditionalFormatting sqref="H204">
    <cfRule type="expression" dxfId="269" priority="244">
      <formula>AND(G204&lt;&gt;"",H204=0)</formula>
    </cfRule>
  </conditionalFormatting>
  <conditionalFormatting sqref="O204">
    <cfRule type="expression" dxfId="268" priority="241">
      <formula>AND(OR(LEFT(M204,2)="05",LEFT(M204,2)="06"),AD204&lt;&gt;"OK")</formula>
    </cfRule>
  </conditionalFormatting>
  <conditionalFormatting sqref="N204">
    <cfRule type="expression" dxfId="267" priority="240">
      <formula>AND(OR(LEFT(M204,2)="04",LEFT(M204,2)="05",LEFT(M204,2)="06"),AC204&lt;&gt;"OK")</formula>
    </cfRule>
  </conditionalFormatting>
  <conditionalFormatting sqref="P204">
    <cfRule type="expression" dxfId="266" priority="239">
      <formula>AND(OR(LEFT(M204,2)="05",LEFT(M204,2)="06"),AE204&lt;&gt;"OK")</formula>
    </cfRule>
  </conditionalFormatting>
  <conditionalFormatting sqref="K204">
    <cfRule type="expression" dxfId="265" priority="238">
      <formula>AND(J204&lt;&gt;"",K204=0)</formula>
    </cfRule>
  </conditionalFormatting>
  <conditionalFormatting sqref="L204">
    <cfRule type="expression" dxfId="264" priority="237">
      <formula>AND(K204&lt;&gt;"",L204=0)</formula>
    </cfRule>
  </conditionalFormatting>
  <conditionalFormatting sqref="Y206:Z206 Y208:Z211 AE208:AE211 AC207:AD211 AB208:AB211 AB206:AE206">
    <cfRule type="containsText" dxfId="263" priority="236" operator="containsText" text="ΣΦΑΛΜΑ">
      <formula>NOT(ISERROR(SEARCH("ΣΦΑΛΜΑ",Y206)))</formula>
    </cfRule>
  </conditionalFormatting>
  <conditionalFormatting sqref="Y206:Z206 Y208:Z211 AE208:AE211 AC207:AD211 AB208:AB211 AB206:AE206">
    <cfRule type="cellIs" dxfId="262" priority="235" operator="equal">
      <formula>"OK"</formula>
    </cfRule>
  </conditionalFormatting>
  <conditionalFormatting sqref="G206 G209 G211">
    <cfRule type="expression" dxfId="261" priority="233">
      <formula>AND(F206&lt;&gt;"",Y206&lt;&gt;"OK")</formula>
    </cfRule>
  </conditionalFormatting>
  <conditionalFormatting sqref="J206 J209 J211">
    <cfRule type="expression" dxfId="260" priority="232">
      <formula>AND(I206&lt;&gt;"",AA206&lt;&gt;"OK")</formula>
    </cfRule>
  </conditionalFormatting>
  <conditionalFormatting sqref="H206">
    <cfRule type="expression" dxfId="259" priority="234">
      <formula>AND(G206&lt;&gt;"",H206=0)</formula>
    </cfRule>
  </conditionalFormatting>
  <conditionalFormatting sqref="Y207:Z207 AE207 AB207">
    <cfRule type="containsText" dxfId="258" priority="231" operator="containsText" text="ΣΦΑΛΜΑ">
      <formula>NOT(ISERROR(SEARCH("ΣΦΑΛΜΑ",Y207)))</formula>
    </cfRule>
  </conditionalFormatting>
  <conditionalFormatting sqref="Y207:Z207 AE207 AB207">
    <cfRule type="cellIs" dxfId="257" priority="230" operator="equal">
      <formula>"OK"</formula>
    </cfRule>
  </conditionalFormatting>
  <conditionalFormatting sqref="O206:O207 O209 O211">
    <cfRule type="expression" dxfId="256" priority="229">
      <formula>AND(OR(LEFT(M206,2)="05",LEFT(M206,2)="06"),AD206&lt;&gt;"OK")</formula>
    </cfRule>
  </conditionalFormatting>
  <conditionalFormatting sqref="N206:N207 N209 N211">
    <cfRule type="expression" dxfId="255" priority="228">
      <formula>AND(OR(LEFT(M206,2)="04",LEFT(M206,2)="05",LEFT(M206,2)="06"),AC206&lt;&gt;"OK")</formula>
    </cfRule>
  </conditionalFormatting>
  <conditionalFormatting sqref="P206:P207 P209 P211">
    <cfRule type="expression" dxfId="254" priority="227">
      <formula>AND(OR(LEFT(M206,2)="05",LEFT(M206,2)="06"),AE206&lt;&gt;"OK")</formula>
    </cfRule>
  </conditionalFormatting>
  <conditionalFormatting sqref="H207 H209 H211">
    <cfRule type="expression" dxfId="253" priority="226">
      <formula>AND(G207&lt;&gt;"",H207=0)</formula>
    </cfRule>
  </conditionalFormatting>
  <conditionalFormatting sqref="K206">
    <cfRule type="expression" dxfId="252" priority="225">
      <formula>AND(J206&lt;&gt;"",K206=0)</formula>
    </cfRule>
  </conditionalFormatting>
  <conditionalFormatting sqref="K207 K209 K211">
    <cfRule type="expression" dxfId="251" priority="224">
      <formula>AND(J207&lt;&gt;"",K207=0)</formula>
    </cfRule>
  </conditionalFormatting>
  <conditionalFormatting sqref="L206">
    <cfRule type="expression" dxfId="250" priority="223">
      <formula>AND(K206&lt;&gt;"",L206=0)</formula>
    </cfRule>
  </conditionalFormatting>
  <conditionalFormatting sqref="L207 L209 L211">
    <cfRule type="expression" dxfId="249" priority="222">
      <formula>AND(K207&lt;&gt;"",L207=0)</formula>
    </cfRule>
  </conditionalFormatting>
  <conditionalFormatting sqref="G208">
    <cfRule type="expression" dxfId="248" priority="220">
      <formula>AND(F208&lt;&gt;"",Y208&lt;&gt;"OK")</formula>
    </cfRule>
  </conditionalFormatting>
  <conditionalFormatting sqref="J208">
    <cfRule type="expression" dxfId="247" priority="219">
      <formula>AND(I208&lt;&gt;"",AA208&lt;&gt;"OK")</formula>
    </cfRule>
  </conditionalFormatting>
  <conditionalFormatting sqref="H208">
    <cfRule type="expression" dxfId="246" priority="221">
      <formula>AND(G208&lt;&gt;"",H208=0)</formula>
    </cfRule>
  </conditionalFormatting>
  <conditionalFormatting sqref="O208">
    <cfRule type="expression" dxfId="245" priority="218">
      <formula>AND(OR(LEFT(M208,2)="05",LEFT(M208,2)="06"),AD208&lt;&gt;"OK")</formula>
    </cfRule>
  </conditionalFormatting>
  <conditionalFormatting sqref="N208">
    <cfRule type="expression" dxfId="244" priority="217">
      <formula>AND(OR(LEFT(M208,2)="04",LEFT(M208,2)="05",LEFT(M208,2)="06"),AC208&lt;&gt;"OK")</formula>
    </cfRule>
  </conditionalFormatting>
  <conditionalFormatting sqref="P208">
    <cfRule type="expression" dxfId="243" priority="216">
      <formula>AND(OR(LEFT(M208,2)="05",LEFT(M208,2)="06"),AE208&lt;&gt;"OK")</formula>
    </cfRule>
  </conditionalFormatting>
  <conditionalFormatting sqref="K208">
    <cfRule type="expression" dxfId="242" priority="215">
      <formula>AND(J208&lt;&gt;"",K208=0)</formula>
    </cfRule>
  </conditionalFormatting>
  <conditionalFormatting sqref="L208">
    <cfRule type="expression" dxfId="241" priority="214">
      <formula>AND(K208&lt;&gt;"",L208=0)</formula>
    </cfRule>
  </conditionalFormatting>
  <conditionalFormatting sqref="G210">
    <cfRule type="expression" dxfId="240" priority="212">
      <formula>AND(F210&lt;&gt;"",Y210&lt;&gt;"OK")</formula>
    </cfRule>
  </conditionalFormatting>
  <conditionalFormatting sqref="J210">
    <cfRule type="expression" dxfId="239" priority="211">
      <formula>AND(I210&lt;&gt;"",AA210&lt;&gt;"OK")</formula>
    </cfRule>
  </conditionalFormatting>
  <conditionalFormatting sqref="H210">
    <cfRule type="expression" dxfId="238" priority="213">
      <formula>AND(G210&lt;&gt;"",H210=0)</formula>
    </cfRule>
  </conditionalFormatting>
  <conditionalFormatting sqref="O210">
    <cfRule type="expression" dxfId="237" priority="210">
      <formula>AND(OR(LEFT(M210,2)="05",LEFT(M210,2)="06"),AD210&lt;&gt;"OK")</formula>
    </cfRule>
  </conditionalFormatting>
  <conditionalFormatting sqref="N210">
    <cfRule type="expression" dxfId="236" priority="209">
      <formula>AND(OR(LEFT(M210,2)="04",LEFT(M210,2)="05",LEFT(M210,2)="06"),AC210&lt;&gt;"OK")</formula>
    </cfRule>
  </conditionalFormatting>
  <conditionalFormatting sqref="P210">
    <cfRule type="expression" dxfId="235" priority="208">
      <formula>AND(OR(LEFT(M210,2)="05",LEFT(M210,2)="06"),AE210&lt;&gt;"OK")</formula>
    </cfRule>
  </conditionalFormatting>
  <conditionalFormatting sqref="K210">
    <cfRule type="expression" dxfId="234" priority="207">
      <formula>AND(J210&lt;&gt;"",K210=0)</formula>
    </cfRule>
  </conditionalFormatting>
  <conditionalFormatting sqref="L210">
    <cfRule type="expression" dxfId="233" priority="206">
      <formula>AND(K210&lt;&gt;"",L210=0)</formula>
    </cfRule>
  </conditionalFormatting>
  <conditionalFormatting sqref="Y212:Z212 Y214:Z217 AE214:AE217 AC213:AD217 AB214:AB217 AB212:AE212">
    <cfRule type="containsText" dxfId="232" priority="205" operator="containsText" text="ΣΦΑΛΜΑ">
      <formula>NOT(ISERROR(SEARCH("ΣΦΑΛΜΑ",Y212)))</formula>
    </cfRule>
  </conditionalFormatting>
  <conditionalFormatting sqref="Y212:Z212 Y214:Z217 AE214:AE217 AC213:AD217 AB214:AB217 AB212:AE212">
    <cfRule type="cellIs" dxfId="231" priority="204" operator="equal">
      <formula>"OK"</formula>
    </cfRule>
  </conditionalFormatting>
  <conditionalFormatting sqref="G212 G215 G217">
    <cfRule type="expression" dxfId="230" priority="202">
      <formula>AND(F212&lt;&gt;"",Y212&lt;&gt;"OK")</formula>
    </cfRule>
  </conditionalFormatting>
  <conditionalFormatting sqref="J212 J215 J217">
    <cfRule type="expression" dxfId="229" priority="201">
      <formula>AND(I212&lt;&gt;"",AA212&lt;&gt;"OK")</formula>
    </cfRule>
  </conditionalFormatting>
  <conditionalFormatting sqref="H212">
    <cfRule type="expression" dxfId="228" priority="203">
      <formula>AND(G212&lt;&gt;"",H212=0)</formula>
    </cfRule>
  </conditionalFormatting>
  <conditionalFormatting sqref="Y213:Z213 AE213 AB213">
    <cfRule type="containsText" dxfId="227" priority="200" operator="containsText" text="ΣΦΑΛΜΑ">
      <formula>NOT(ISERROR(SEARCH("ΣΦΑΛΜΑ",Y213)))</formula>
    </cfRule>
  </conditionalFormatting>
  <conditionalFormatting sqref="Y213:Z213 AE213 AB213">
    <cfRule type="cellIs" dxfId="226" priority="199" operator="equal">
      <formula>"OK"</formula>
    </cfRule>
  </conditionalFormatting>
  <conditionalFormatting sqref="O212:O213 O215 O217">
    <cfRule type="expression" dxfId="225" priority="198">
      <formula>AND(OR(LEFT(M212,2)="05",LEFT(M212,2)="06"),AD212&lt;&gt;"OK")</formula>
    </cfRule>
  </conditionalFormatting>
  <conditionalFormatting sqref="N212:N213 N215 N217">
    <cfRule type="expression" dxfId="224" priority="197">
      <formula>AND(OR(LEFT(M212,2)="04",LEFT(M212,2)="05",LEFT(M212,2)="06"),AC212&lt;&gt;"OK")</formula>
    </cfRule>
  </conditionalFormatting>
  <conditionalFormatting sqref="P212:P213 P215 P217">
    <cfRule type="expression" dxfId="223" priority="196">
      <formula>AND(OR(LEFT(M212,2)="05",LEFT(M212,2)="06"),AE212&lt;&gt;"OK")</formula>
    </cfRule>
  </conditionalFormatting>
  <conditionalFormatting sqref="H213 H215 H217">
    <cfRule type="expression" dxfId="222" priority="195">
      <formula>AND(G213&lt;&gt;"",H213=0)</formula>
    </cfRule>
  </conditionalFormatting>
  <conditionalFormatting sqref="K212">
    <cfRule type="expression" dxfId="221" priority="194">
      <formula>AND(J212&lt;&gt;"",K212=0)</formula>
    </cfRule>
  </conditionalFormatting>
  <conditionalFormatting sqref="K213 K215 K217">
    <cfRule type="expression" dxfId="220" priority="193">
      <formula>AND(J213&lt;&gt;"",K213=0)</formula>
    </cfRule>
  </conditionalFormatting>
  <conditionalFormatting sqref="L212">
    <cfRule type="expression" dxfId="219" priority="192">
      <formula>AND(K212&lt;&gt;"",L212=0)</formula>
    </cfRule>
  </conditionalFormatting>
  <conditionalFormatting sqref="L213 L215 L217">
    <cfRule type="expression" dxfId="218" priority="191">
      <formula>AND(K213&lt;&gt;"",L213=0)</formula>
    </cfRule>
  </conditionalFormatting>
  <conditionalFormatting sqref="G214">
    <cfRule type="expression" dxfId="217" priority="189">
      <formula>AND(F214&lt;&gt;"",Y214&lt;&gt;"OK")</formula>
    </cfRule>
  </conditionalFormatting>
  <conditionalFormatting sqref="J214">
    <cfRule type="expression" dxfId="216" priority="188">
      <formula>AND(I214&lt;&gt;"",AA214&lt;&gt;"OK")</formula>
    </cfRule>
  </conditionalFormatting>
  <conditionalFormatting sqref="H214">
    <cfRule type="expression" dxfId="215" priority="190">
      <formula>AND(G214&lt;&gt;"",H214=0)</formula>
    </cfRule>
  </conditionalFormatting>
  <conditionalFormatting sqref="O214">
    <cfRule type="expression" dxfId="214" priority="187">
      <formula>AND(OR(LEFT(M214,2)="05",LEFT(M214,2)="06"),AD214&lt;&gt;"OK")</formula>
    </cfRule>
  </conditionalFormatting>
  <conditionalFormatting sqref="N214">
    <cfRule type="expression" dxfId="213" priority="186">
      <formula>AND(OR(LEFT(M214,2)="04",LEFT(M214,2)="05",LEFT(M214,2)="06"),AC214&lt;&gt;"OK")</formula>
    </cfRule>
  </conditionalFormatting>
  <conditionalFormatting sqref="P214">
    <cfRule type="expression" dxfId="212" priority="185">
      <formula>AND(OR(LEFT(M214,2)="05",LEFT(M214,2)="06"),AE214&lt;&gt;"OK")</formula>
    </cfRule>
  </conditionalFormatting>
  <conditionalFormatting sqref="K214">
    <cfRule type="expression" dxfId="211" priority="184">
      <formula>AND(J214&lt;&gt;"",K214=0)</formula>
    </cfRule>
  </conditionalFormatting>
  <conditionalFormatting sqref="L214">
    <cfRule type="expression" dxfId="210" priority="183">
      <formula>AND(K214&lt;&gt;"",L214=0)</formula>
    </cfRule>
  </conditionalFormatting>
  <conditionalFormatting sqref="G216">
    <cfRule type="expression" dxfId="209" priority="181">
      <formula>AND(F216&lt;&gt;"",Y216&lt;&gt;"OK")</formula>
    </cfRule>
  </conditionalFormatting>
  <conditionalFormatting sqref="J216">
    <cfRule type="expression" dxfId="208" priority="180">
      <formula>AND(I216&lt;&gt;"",AA216&lt;&gt;"OK")</formula>
    </cfRule>
  </conditionalFormatting>
  <conditionalFormatting sqref="H216">
    <cfRule type="expression" dxfId="207" priority="182">
      <formula>AND(G216&lt;&gt;"",H216=0)</formula>
    </cfRule>
  </conditionalFormatting>
  <conditionalFormatting sqref="O216">
    <cfRule type="expression" dxfId="206" priority="179">
      <formula>AND(OR(LEFT(M216,2)="05",LEFT(M216,2)="06"),AD216&lt;&gt;"OK")</formula>
    </cfRule>
  </conditionalFormatting>
  <conditionalFormatting sqref="N216">
    <cfRule type="expression" dxfId="205" priority="178">
      <formula>AND(OR(LEFT(M216,2)="04",LEFT(M216,2)="05",LEFT(M216,2)="06"),AC216&lt;&gt;"OK")</formula>
    </cfRule>
  </conditionalFormatting>
  <conditionalFormatting sqref="P216">
    <cfRule type="expression" dxfId="204" priority="177">
      <formula>AND(OR(LEFT(M216,2)="05",LEFT(M216,2)="06"),AE216&lt;&gt;"OK")</formula>
    </cfRule>
  </conditionalFormatting>
  <conditionalFormatting sqref="K216">
    <cfRule type="expression" dxfId="203" priority="176">
      <formula>AND(J216&lt;&gt;"",K216=0)</formula>
    </cfRule>
  </conditionalFormatting>
  <conditionalFormatting sqref="L216">
    <cfRule type="expression" dxfId="202" priority="175">
      <formula>AND(K216&lt;&gt;"",L216=0)</formula>
    </cfRule>
  </conditionalFormatting>
  <conditionalFormatting sqref="Y218:Z218 Y220:Z223 AE220:AE223 AC219:AD223 AB220:AB223 AB218:AE218">
    <cfRule type="containsText" dxfId="201" priority="174" operator="containsText" text="ΣΦΑΛΜΑ">
      <formula>NOT(ISERROR(SEARCH("ΣΦΑΛΜΑ",Y218)))</formula>
    </cfRule>
  </conditionalFormatting>
  <conditionalFormatting sqref="Y218:Z218 Y220:Z223 AE220:AE223 AC219:AD223 AB220:AB223 AB218:AE218">
    <cfRule type="cellIs" dxfId="200" priority="173" operator="equal">
      <formula>"OK"</formula>
    </cfRule>
  </conditionalFormatting>
  <conditionalFormatting sqref="G218 G221 G223">
    <cfRule type="expression" dxfId="199" priority="171">
      <formula>AND(F218&lt;&gt;"",Y218&lt;&gt;"OK")</formula>
    </cfRule>
  </conditionalFormatting>
  <conditionalFormatting sqref="J218 J221 J223">
    <cfRule type="expression" dxfId="198" priority="170">
      <formula>AND(I218&lt;&gt;"",AA218&lt;&gt;"OK")</formula>
    </cfRule>
  </conditionalFormatting>
  <conditionalFormatting sqref="H218">
    <cfRule type="expression" dxfId="197" priority="172">
      <formula>AND(G218&lt;&gt;"",H218=0)</formula>
    </cfRule>
  </conditionalFormatting>
  <conditionalFormatting sqref="Y219:Z219 AE219 AB219">
    <cfRule type="containsText" dxfId="196" priority="169" operator="containsText" text="ΣΦΑΛΜΑ">
      <formula>NOT(ISERROR(SEARCH("ΣΦΑΛΜΑ",Y219)))</formula>
    </cfRule>
  </conditionalFormatting>
  <conditionalFormatting sqref="Y219:Z219 AE219 AB219">
    <cfRule type="cellIs" dxfId="195" priority="168" operator="equal">
      <formula>"OK"</formula>
    </cfRule>
  </conditionalFormatting>
  <conditionalFormatting sqref="O218:O219 O221 O223">
    <cfRule type="expression" dxfId="194" priority="167">
      <formula>AND(OR(LEFT(M218,2)="05",LEFT(M218,2)="06"),AD218&lt;&gt;"OK")</formula>
    </cfRule>
  </conditionalFormatting>
  <conditionalFormatting sqref="N218:N219 N221 N223">
    <cfRule type="expression" dxfId="193" priority="166">
      <formula>AND(OR(LEFT(M218,2)="04",LEFT(M218,2)="05",LEFT(M218,2)="06"),AC218&lt;&gt;"OK")</formula>
    </cfRule>
  </conditionalFormatting>
  <conditionalFormatting sqref="P218:P219 P221 P223">
    <cfRule type="expression" dxfId="192" priority="165">
      <formula>AND(OR(LEFT(M218,2)="05",LEFT(M218,2)="06"),AE218&lt;&gt;"OK")</formula>
    </cfRule>
  </conditionalFormatting>
  <conditionalFormatting sqref="H219 H221 H223">
    <cfRule type="expression" dxfId="191" priority="164">
      <formula>AND(G219&lt;&gt;"",H219=0)</formula>
    </cfRule>
  </conditionalFormatting>
  <conditionalFormatting sqref="K218">
    <cfRule type="expression" dxfId="190" priority="163">
      <formula>AND(J218&lt;&gt;"",K218=0)</formula>
    </cfRule>
  </conditionalFormatting>
  <conditionalFormatting sqref="K219 K221 K223">
    <cfRule type="expression" dxfId="189" priority="162">
      <formula>AND(J219&lt;&gt;"",K219=0)</formula>
    </cfRule>
  </conditionalFormatting>
  <conditionalFormatting sqref="L218">
    <cfRule type="expression" dxfId="188" priority="161">
      <formula>AND(K218&lt;&gt;"",L218=0)</formula>
    </cfRule>
  </conditionalFormatting>
  <conditionalFormatting sqref="L219 L221 L223">
    <cfRule type="expression" dxfId="187" priority="160">
      <formula>AND(K219&lt;&gt;"",L219=0)</formula>
    </cfRule>
  </conditionalFormatting>
  <conditionalFormatting sqref="G220">
    <cfRule type="expression" dxfId="186" priority="158">
      <formula>AND(F220&lt;&gt;"",Y220&lt;&gt;"OK")</formula>
    </cfRule>
  </conditionalFormatting>
  <conditionalFormatting sqref="J220">
    <cfRule type="expression" dxfId="185" priority="157">
      <formula>AND(I220&lt;&gt;"",AA220&lt;&gt;"OK")</formula>
    </cfRule>
  </conditionalFormatting>
  <conditionalFormatting sqref="H220">
    <cfRule type="expression" dxfId="184" priority="159">
      <formula>AND(G220&lt;&gt;"",H220=0)</formula>
    </cfRule>
  </conditionalFormatting>
  <conditionalFormatting sqref="O220">
    <cfRule type="expression" dxfId="183" priority="156">
      <formula>AND(OR(LEFT(M220,2)="05",LEFT(M220,2)="06"),AD220&lt;&gt;"OK")</formula>
    </cfRule>
  </conditionalFormatting>
  <conditionalFormatting sqref="N220">
    <cfRule type="expression" dxfId="182" priority="155">
      <formula>AND(OR(LEFT(M220,2)="04",LEFT(M220,2)="05",LEFT(M220,2)="06"),AC220&lt;&gt;"OK")</formula>
    </cfRule>
  </conditionalFormatting>
  <conditionalFormatting sqref="P220">
    <cfRule type="expression" dxfId="181" priority="154">
      <formula>AND(OR(LEFT(M220,2)="05",LEFT(M220,2)="06"),AE220&lt;&gt;"OK")</formula>
    </cfRule>
  </conditionalFormatting>
  <conditionalFormatting sqref="K220">
    <cfRule type="expression" dxfId="180" priority="153">
      <formula>AND(J220&lt;&gt;"",K220=0)</formula>
    </cfRule>
  </conditionalFormatting>
  <conditionalFormatting sqref="L220">
    <cfRule type="expression" dxfId="179" priority="152">
      <formula>AND(K220&lt;&gt;"",L220=0)</formula>
    </cfRule>
  </conditionalFormatting>
  <conditionalFormatting sqref="G222">
    <cfRule type="expression" dxfId="178" priority="150">
      <formula>AND(F222&lt;&gt;"",Y222&lt;&gt;"OK")</formula>
    </cfRule>
  </conditionalFormatting>
  <conditionalFormatting sqref="J222">
    <cfRule type="expression" dxfId="177" priority="149">
      <formula>AND(I222&lt;&gt;"",AA222&lt;&gt;"OK")</formula>
    </cfRule>
  </conditionalFormatting>
  <conditionalFormatting sqref="H222">
    <cfRule type="expression" dxfId="176" priority="151">
      <formula>AND(G222&lt;&gt;"",H222=0)</formula>
    </cfRule>
  </conditionalFormatting>
  <conditionalFormatting sqref="O222">
    <cfRule type="expression" dxfId="175" priority="148">
      <formula>AND(OR(LEFT(M222,2)="05",LEFT(M222,2)="06"),AD222&lt;&gt;"OK")</formula>
    </cfRule>
  </conditionalFormatting>
  <conditionalFormatting sqref="N222">
    <cfRule type="expression" dxfId="174" priority="147">
      <formula>AND(OR(LEFT(M222,2)="04",LEFT(M222,2)="05",LEFT(M222,2)="06"),AC222&lt;&gt;"OK")</formula>
    </cfRule>
  </conditionalFormatting>
  <conditionalFormatting sqref="P222">
    <cfRule type="expression" dxfId="173" priority="146">
      <formula>AND(OR(LEFT(M222,2)="05",LEFT(M222,2)="06"),AE222&lt;&gt;"OK")</formula>
    </cfRule>
  </conditionalFormatting>
  <conditionalFormatting sqref="K222">
    <cfRule type="expression" dxfId="172" priority="145">
      <formula>AND(J222&lt;&gt;"",K222=0)</formula>
    </cfRule>
  </conditionalFormatting>
  <conditionalFormatting sqref="L222">
    <cfRule type="expression" dxfId="171" priority="144">
      <formula>AND(K222&lt;&gt;"",L222=0)</formula>
    </cfRule>
  </conditionalFormatting>
  <conditionalFormatting sqref="Y224:Z224 Y226:Z229 AE226:AE229 AC225:AD229 AB226:AB229 AB224:AE224">
    <cfRule type="containsText" dxfId="170" priority="143" operator="containsText" text="ΣΦΑΛΜΑ">
      <formula>NOT(ISERROR(SEARCH("ΣΦΑΛΜΑ",Y224)))</formula>
    </cfRule>
  </conditionalFormatting>
  <conditionalFormatting sqref="Y224:Z224 Y226:Z229 AE226:AE229 AC225:AD229 AB226:AB229 AB224:AE224">
    <cfRule type="cellIs" dxfId="169" priority="142" operator="equal">
      <formula>"OK"</formula>
    </cfRule>
  </conditionalFormatting>
  <conditionalFormatting sqref="G224 G227 G229">
    <cfRule type="expression" dxfId="168" priority="140">
      <formula>AND(F224&lt;&gt;"",Y224&lt;&gt;"OK")</formula>
    </cfRule>
  </conditionalFormatting>
  <conditionalFormatting sqref="J224 J227 J229">
    <cfRule type="expression" dxfId="167" priority="139">
      <formula>AND(I224&lt;&gt;"",AA224&lt;&gt;"OK")</formula>
    </cfRule>
  </conditionalFormatting>
  <conditionalFormatting sqref="H224">
    <cfRule type="expression" dxfId="166" priority="141">
      <formula>AND(G224&lt;&gt;"",H224=0)</formula>
    </cfRule>
  </conditionalFormatting>
  <conditionalFormatting sqref="Y225:Z225 AE225 AB225">
    <cfRule type="containsText" dxfId="165" priority="138" operator="containsText" text="ΣΦΑΛΜΑ">
      <formula>NOT(ISERROR(SEARCH("ΣΦΑΛΜΑ",Y225)))</formula>
    </cfRule>
  </conditionalFormatting>
  <conditionalFormatting sqref="Y225:Z225 AE225 AB225">
    <cfRule type="cellIs" dxfId="164" priority="137" operator="equal">
      <formula>"OK"</formula>
    </cfRule>
  </conditionalFormatting>
  <conditionalFormatting sqref="O224:O225 O227 O229">
    <cfRule type="expression" dxfId="163" priority="136">
      <formula>AND(OR(LEFT(M224,2)="05",LEFT(M224,2)="06"),AD224&lt;&gt;"OK")</formula>
    </cfRule>
  </conditionalFormatting>
  <conditionalFormatting sqref="N224:N225 N227 N229">
    <cfRule type="expression" dxfId="162" priority="135">
      <formula>AND(OR(LEFT(M224,2)="04",LEFT(M224,2)="05",LEFT(M224,2)="06"),AC224&lt;&gt;"OK")</formula>
    </cfRule>
  </conditionalFormatting>
  <conditionalFormatting sqref="P224:P225 P227 P229">
    <cfRule type="expression" dxfId="161" priority="134">
      <formula>AND(OR(LEFT(M224,2)="05",LEFT(M224,2)="06"),AE224&lt;&gt;"OK")</formula>
    </cfRule>
  </conditionalFormatting>
  <conditionalFormatting sqref="H225 H227 H229">
    <cfRule type="expression" dxfId="160" priority="133">
      <formula>AND(G225&lt;&gt;"",H225=0)</formula>
    </cfRule>
  </conditionalFormatting>
  <conditionalFormatting sqref="K224">
    <cfRule type="expression" dxfId="159" priority="132">
      <formula>AND(J224&lt;&gt;"",K224=0)</formula>
    </cfRule>
  </conditionalFormatting>
  <conditionalFormatting sqref="K225 K227 K229">
    <cfRule type="expression" dxfId="158" priority="131">
      <formula>AND(J225&lt;&gt;"",K225=0)</formula>
    </cfRule>
  </conditionalFormatting>
  <conditionalFormatting sqref="L224">
    <cfRule type="expression" dxfId="157" priority="130">
      <formula>AND(K224&lt;&gt;"",L224=0)</formula>
    </cfRule>
  </conditionalFormatting>
  <conditionalFormatting sqref="L225 L227 L229">
    <cfRule type="expression" dxfId="156" priority="129">
      <formula>AND(K225&lt;&gt;"",L225=0)</formula>
    </cfRule>
  </conditionalFormatting>
  <conditionalFormatting sqref="G226">
    <cfRule type="expression" dxfId="155" priority="127">
      <formula>AND(F226&lt;&gt;"",Y226&lt;&gt;"OK")</formula>
    </cfRule>
  </conditionalFormatting>
  <conditionalFormatting sqref="J226">
    <cfRule type="expression" dxfId="154" priority="126">
      <formula>AND(I226&lt;&gt;"",AA226&lt;&gt;"OK")</formula>
    </cfRule>
  </conditionalFormatting>
  <conditionalFormatting sqref="H226">
    <cfRule type="expression" dxfId="153" priority="128">
      <formula>AND(G226&lt;&gt;"",H226=0)</formula>
    </cfRule>
  </conditionalFormatting>
  <conditionalFormatting sqref="O226">
    <cfRule type="expression" dxfId="152" priority="125">
      <formula>AND(OR(LEFT(M226,2)="05",LEFT(M226,2)="06"),AD226&lt;&gt;"OK")</formula>
    </cfRule>
  </conditionalFormatting>
  <conditionalFormatting sqref="N226">
    <cfRule type="expression" dxfId="151" priority="124">
      <formula>AND(OR(LEFT(M226,2)="04",LEFT(M226,2)="05",LEFT(M226,2)="06"),AC226&lt;&gt;"OK")</formula>
    </cfRule>
  </conditionalFormatting>
  <conditionalFormatting sqref="P226">
    <cfRule type="expression" dxfId="150" priority="123">
      <formula>AND(OR(LEFT(M226,2)="05",LEFT(M226,2)="06"),AE226&lt;&gt;"OK")</formula>
    </cfRule>
  </conditionalFormatting>
  <conditionalFormatting sqref="K226">
    <cfRule type="expression" dxfId="149" priority="122">
      <formula>AND(J226&lt;&gt;"",K226=0)</formula>
    </cfRule>
  </conditionalFormatting>
  <conditionalFormatting sqref="L226">
    <cfRule type="expression" dxfId="148" priority="121">
      <formula>AND(K226&lt;&gt;"",L226=0)</formula>
    </cfRule>
  </conditionalFormatting>
  <conditionalFormatting sqref="G228">
    <cfRule type="expression" dxfId="147" priority="119">
      <formula>AND(F228&lt;&gt;"",Y228&lt;&gt;"OK")</formula>
    </cfRule>
  </conditionalFormatting>
  <conditionalFormatting sqref="J228">
    <cfRule type="expression" dxfId="146" priority="118">
      <formula>AND(I228&lt;&gt;"",AA228&lt;&gt;"OK")</formula>
    </cfRule>
  </conditionalFormatting>
  <conditionalFormatting sqref="H228">
    <cfRule type="expression" dxfId="145" priority="120">
      <formula>AND(G228&lt;&gt;"",H228=0)</formula>
    </cfRule>
  </conditionalFormatting>
  <conditionalFormatting sqref="O228">
    <cfRule type="expression" dxfId="144" priority="117">
      <formula>AND(OR(LEFT(M228,2)="05",LEFT(M228,2)="06"),AD228&lt;&gt;"OK")</formula>
    </cfRule>
  </conditionalFormatting>
  <conditionalFormatting sqref="N228">
    <cfRule type="expression" dxfId="143" priority="116">
      <formula>AND(OR(LEFT(M228,2)="04",LEFT(M228,2)="05",LEFT(M228,2)="06"),AC228&lt;&gt;"OK")</formula>
    </cfRule>
  </conditionalFormatting>
  <conditionalFormatting sqref="P228">
    <cfRule type="expression" dxfId="142" priority="115">
      <formula>AND(OR(LEFT(M228,2)="05",LEFT(M228,2)="06"),AE228&lt;&gt;"OK")</formula>
    </cfRule>
  </conditionalFormatting>
  <conditionalFormatting sqref="K228">
    <cfRule type="expression" dxfId="141" priority="114">
      <formula>AND(J228&lt;&gt;"",K228=0)</formula>
    </cfRule>
  </conditionalFormatting>
  <conditionalFormatting sqref="L228">
    <cfRule type="expression" dxfId="140" priority="113">
      <formula>AND(K228&lt;&gt;"",L228=0)</formula>
    </cfRule>
  </conditionalFormatting>
  <conditionalFormatting sqref="Y230:Z230 Y232:Z235 AE232:AE235 AC231:AD235 AB232:AB235 AB230:AE230">
    <cfRule type="containsText" dxfId="139" priority="112" operator="containsText" text="ΣΦΑΛΜΑ">
      <formula>NOT(ISERROR(SEARCH("ΣΦΑΛΜΑ",Y230)))</formula>
    </cfRule>
  </conditionalFormatting>
  <conditionalFormatting sqref="Y230:Z230 Y232:Z235 AE232:AE235 AC231:AD235 AB232:AB235 AB230:AE230">
    <cfRule type="cellIs" dxfId="138" priority="111" operator="equal">
      <formula>"OK"</formula>
    </cfRule>
  </conditionalFormatting>
  <conditionalFormatting sqref="G230 G233 G235">
    <cfRule type="expression" dxfId="137" priority="109">
      <formula>AND(F230&lt;&gt;"",Y230&lt;&gt;"OK")</formula>
    </cfRule>
  </conditionalFormatting>
  <conditionalFormatting sqref="J230 J233 J235">
    <cfRule type="expression" dxfId="136" priority="108">
      <formula>AND(I230&lt;&gt;"",AA230&lt;&gt;"OK")</formula>
    </cfRule>
  </conditionalFormatting>
  <conditionalFormatting sqref="H230">
    <cfRule type="expression" dxfId="135" priority="110">
      <formula>AND(G230&lt;&gt;"",H230=0)</formula>
    </cfRule>
  </conditionalFormatting>
  <conditionalFormatting sqref="Y231:Z231 AE231 AB231">
    <cfRule type="containsText" dxfId="134" priority="107" operator="containsText" text="ΣΦΑΛΜΑ">
      <formula>NOT(ISERROR(SEARCH("ΣΦΑΛΜΑ",Y231)))</formula>
    </cfRule>
  </conditionalFormatting>
  <conditionalFormatting sqref="Y231:Z231 AE231 AB231">
    <cfRule type="cellIs" dxfId="133" priority="106" operator="equal">
      <formula>"OK"</formula>
    </cfRule>
  </conditionalFormatting>
  <conditionalFormatting sqref="O230:O231 O233 O235">
    <cfRule type="expression" dxfId="132" priority="105">
      <formula>AND(OR(LEFT(M230,2)="05",LEFT(M230,2)="06"),AD230&lt;&gt;"OK")</formula>
    </cfRule>
  </conditionalFormatting>
  <conditionalFormatting sqref="N230:N231 N233 N235">
    <cfRule type="expression" dxfId="131" priority="104">
      <formula>AND(OR(LEFT(M230,2)="04",LEFT(M230,2)="05",LEFT(M230,2)="06"),AC230&lt;&gt;"OK")</formula>
    </cfRule>
  </conditionalFormatting>
  <conditionalFormatting sqref="P230:P231 P233 P235">
    <cfRule type="expression" dxfId="130" priority="103">
      <formula>AND(OR(LEFT(M230,2)="05",LEFT(M230,2)="06"),AE230&lt;&gt;"OK")</formula>
    </cfRule>
  </conditionalFormatting>
  <conditionalFormatting sqref="H231 H233 H235">
    <cfRule type="expression" dxfId="129" priority="102">
      <formula>AND(G231&lt;&gt;"",H231=0)</formula>
    </cfRule>
  </conditionalFormatting>
  <conditionalFormatting sqref="K230">
    <cfRule type="expression" dxfId="128" priority="101">
      <formula>AND(J230&lt;&gt;"",K230=0)</formula>
    </cfRule>
  </conditionalFormatting>
  <conditionalFormatting sqref="K231 K233 K235">
    <cfRule type="expression" dxfId="127" priority="100">
      <formula>AND(J231&lt;&gt;"",K231=0)</formula>
    </cfRule>
  </conditionalFormatting>
  <conditionalFormatting sqref="L230">
    <cfRule type="expression" dxfId="126" priority="99">
      <formula>AND(K230&lt;&gt;"",L230=0)</formula>
    </cfRule>
  </conditionalFormatting>
  <conditionalFormatting sqref="L231 L233 L235">
    <cfRule type="expression" dxfId="125" priority="98">
      <formula>AND(K231&lt;&gt;"",L231=0)</formula>
    </cfRule>
  </conditionalFormatting>
  <conditionalFormatting sqref="G232">
    <cfRule type="expression" dxfId="124" priority="96">
      <formula>AND(F232&lt;&gt;"",Y232&lt;&gt;"OK")</formula>
    </cfRule>
  </conditionalFormatting>
  <conditionalFormatting sqref="J232">
    <cfRule type="expression" dxfId="123" priority="95">
      <formula>AND(I232&lt;&gt;"",AA232&lt;&gt;"OK")</formula>
    </cfRule>
  </conditionalFormatting>
  <conditionalFormatting sqref="H232">
    <cfRule type="expression" dxfId="122" priority="97">
      <formula>AND(G232&lt;&gt;"",H232=0)</formula>
    </cfRule>
  </conditionalFormatting>
  <conditionalFormatting sqref="O232">
    <cfRule type="expression" dxfId="121" priority="94">
      <formula>AND(OR(LEFT(M232,2)="05",LEFT(M232,2)="06"),AD232&lt;&gt;"OK")</formula>
    </cfRule>
  </conditionalFormatting>
  <conditionalFormatting sqref="N232">
    <cfRule type="expression" dxfId="120" priority="93">
      <formula>AND(OR(LEFT(M232,2)="04",LEFT(M232,2)="05",LEFT(M232,2)="06"),AC232&lt;&gt;"OK")</formula>
    </cfRule>
  </conditionalFormatting>
  <conditionalFormatting sqref="P232">
    <cfRule type="expression" dxfId="119" priority="92">
      <formula>AND(OR(LEFT(M232,2)="05",LEFT(M232,2)="06"),AE232&lt;&gt;"OK")</formula>
    </cfRule>
  </conditionalFormatting>
  <conditionalFormatting sqref="K232">
    <cfRule type="expression" dxfId="118" priority="91">
      <formula>AND(J232&lt;&gt;"",K232=0)</formula>
    </cfRule>
  </conditionalFormatting>
  <conditionalFormatting sqref="L232">
    <cfRule type="expression" dxfId="117" priority="90">
      <formula>AND(K232&lt;&gt;"",L232=0)</formula>
    </cfRule>
  </conditionalFormatting>
  <conditionalFormatting sqref="G234">
    <cfRule type="expression" dxfId="116" priority="88">
      <formula>AND(F234&lt;&gt;"",Y234&lt;&gt;"OK")</formula>
    </cfRule>
  </conditionalFormatting>
  <conditionalFormatting sqref="J234">
    <cfRule type="expression" dxfId="115" priority="87">
      <formula>AND(I234&lt;&gt;"",AA234&lt;&gt;"OK")</formula>
    </cfRule>
  </conditionalFormatting>
  <conditionalFormatting sqref="H234">
    <cfRule type="expression" dxfId="114" priority="89">
      <formula>AND(G234&lt;&gt;"",H234=0)</formula>
    </cfRule>
  </conditionalFormatting>
  <conditionalFormatting sqref="O234">
    <cfRule type="expression" dxfId="113" priority="86">
      <formula>AND(OR(LEFT(M234,2)="05",LEFT(M234,2)="06"),AD234&lt;&gt;"OK")</formula>
    </cfRule>
  </conditionalFormatting>
  <conditionalFormatting sqref="N234">
    <cfRule type="expression" dxfId="112" priority="85">
      <formula>AND(OR(LEFT(M234,2)="04",LEFT(M234,2)="05",LEFT(M234,2)="06"),AC234&lt;&gt;"OK")</formula>
    </cfRule>
  </conditionalFormatting>
  <conditionalFormatting sqref="P234">
    <cfRule type="expression" dxfId="111" priority="84">
      <formula>AND(OR(LEFT(M234,2)="05",LEFT(M234,2)="06"),AE234&lt;&gt;"OK")</formula>
    </cfRule>
  </conditionalFormatting>
  <conditionalFormatting sqref="K234">
    <cfRule type="expression" dxfId="110" priority="83">
      <formula>AND(J234&lt;&gt;"",K234=0)</formula>
    </cfRule>
  </conditionalFormatting>
  <conditionalFormatting sqref="L234">
    <cfRule type="expression" dxfId="109" priority="82">
      <formula>AND(K234&lt;&gt;"",L234=0)</formula>
    </cfRule>
  </conditionalFormatting>
  <conditionalFormatting sqref="Y236:Z236 Y238:Z241 AE238:AE241 AC237:AD241 AB238:AB241 AB236:AE236">
    <cfRule type="containsText" dxfId="108" priority="81" operator="containsText" text="ΣΦΑΛΜΑ">
      <formula>NOT(ISERROR(SEARCH("ΣΦΑΛΜΑ",Y236)))</formula>
    </cfRule>
  </conditionalFormatting>
  <conditionalFormatting sqref="Y236:Z236 Y238:Z241 AE238:AE241 AC237:AD241 AB238:AB241 AB236:AE236">
    <cfRule type="cellIs" dxfId="107" priority="80" operator="equal">
      <formula>"OK"</formula>
    </cfRule>
  </conditionalFormatting>
  <conditionalFormatting sqref="G236 G239 G241">
    <cfRule type="expression" dxfId="106" priority="78">
      <formula>AND(F236&lt;&gt;"",Y236&lt;&gt;"OK")</formula>
    </cfRule>
  </conditionalFormatting>
  <conditionalFormatting sqref="J236 J239 J241">
    <cfRule type="expression" dxfId="105" priority="77">
      <formula>AND(I236&lt;&gt;"",AA236&lt;&gt;"OK")</formula>
    </cfRule>
  </conditionalFormatting>
  <conditionalFormatting sqref="H236">
    <cfRule type="expression" dxfId="104" priority="79">
      <formula>AND(G236&lt;&gt;"",H236=0)</formula>
    </cfRule>
  </conditionalFormatting>
  <conditionalFormatting sqref="Y237:Z237 AE237 AB237">
    <cfRule type="containsText" dxfId="103" priority="76" operator="containsText" text="ΣΦΑΛΜΑ">
      <formula>NOT(ISERROR(SEARCH("ΣΦΑΛΜΑ",Y237)))</formula>
    </cfRule>
  </conditionalFormatting>
  <conditionalFormatting sqref="Y237:Z237 AE237 AB237">
    <cfRule type="cellIs" dxfId="102" priority="75" operator="equal">
      <formula>"OK"</formula>
    </cfRule>
  </conditionalFormatting>
  <conditionalFormatting sqref="O236:O237 O239 O241">
    <cfRule type="expression" dxfId="101" priority="74">
      <formula>AND(OR(LEFT(M236,2)="05",LEFT(M236,2)="06"),AD236&lt;&gt;"OK")</formula>
    </cfRule>
  </conditionalFormatting>
  <conditionalFormatting sqref="N236:N237 N239 N241">
    <cfRule type="expression" dxfId="100" priority="73">
      <formula>AND(OR(LEFT(M236,2)="04",LEFT(M236,2)="05",LEFT(M236,2)="06"),AC236&lt;&gt;"OK")</formula>
    </cfRule>
  </conditionalFormatting>
  <conditionalFormatting sqref="P236:P237 P239 P241">
    <cfRule type="expression" dxfId="99" priority="72">
      <formula>AND(OR(LEFT(M236,2)="05",LEFT(M236,2)="06"),AE236&lt;&gt;"OK")</formula>
    </cfRule>
  </conditionalFormatting>
  <conditionalFormatting sqref="H237 H239 H241">
    <cfRule type="expression" dxfId="98" priority="71">
      <formula>AND(G237&lt;&gt;"",H237=0)</formula>
    </cfRule>
  </conditionalFormatting>
  <conditionalFormatting sqref="K236">
    <cfRule type="expression" dxfId="97" priority="70">
      <formula>AND(J236&lt;&gt;"",K236=0)</formula>
    </cfRule>
  </conditionalFormatting>
  <conditionalFormatting sqref="K237 K239 K241">
    <cfRule type="expression" dxfId="96" priority="69">
      <formula>AND(J237&lt;&gt;"",K237=0)</formula>
    </cfRule>
  </conditionalFormatting>
  <conditionalFormatting sqref="L236">
    <cfRule type="expression" dxfId="95" priority="68">
      <formula>AND(K236&lt;&gt;"",L236=0)</formula>
    </cfRule>
  </conditionalFormatting>
  <conditionalFormatting sqref="L237 L239 L241">
    <cfRule type="expression" dxfId="94" priority="67">
      <formula>AND(K237&lt;&gt;"",L237=0)</formula>
    </cfRule>
  </conditionalFormatting>
  <conditionalFormatting sqref="G238">
    <cfRule type="expression" dxfId="93" priority="65">
      <formula>AND(F238&lt;&gt;"",Y238&lt;&gt;"OK")</formula>
    </cfRule>
  </conditionalFormatting>
  <conditionalFormatting sqref="J238">
    <cfRule type="expression" dxfId="92" priority="64">
      <formula>AND(I238&lt;&gt;"",AA238&lt;&gt;"OK")</formula>
    </cfRule>
  </conditionalFormatting>
  <conditionalFormatting sqref="H238">
    <cfRule type="expression" dxfId="91" priority="66">
      <formula>AND(G238&lt;&gt;"",H238=0)</formula>
    </cfRule>
  </conditionalFormatting>
  <conditionalFormatting sqref="O238">
    <cfRule type="expression" dxfId="90" priority="63">
      <formula>AND(OR(LEFT(M238,2)="05",LEFT(M238,2)="06"),AD238&lt;&gt;"OK")</formula>
    </cfRule>
  </conditionalFormatting>
  <conditionalFormatting sqref="N238">
    <cfRule type="expression" dxfId="89" priority="62">
      <formula>AND(OR(LEFT(M238,2)="04",LEFT(M238,2)="05",LEFT(M238,2)="06"),AC238&lt;&gt;"OK")</formula>
    </cfRule>
  </conditionalFormatting>
  <conditionalFormatting sqref="P238">
    <cfRule type="expression" dxfId="88" priority="61">
      <formula>AND(OR(LEFT(M238,2)="05",LEFT(M238,2)="06"),AE238&lt;&gt;"OK")</formula>
    </cfRule>
  </conditionalFormatting>
  <conditionalFormatting sqref="K238">
    <cfRule type="expression" dxfId="87" priority="60">
      <formula>AND(J238&lt;&gt;"",K238=0)</formula>
    </cfRule>
  </conditionalFormatting>
  <conditionalFormatting sqref="L238">
    <cfRule type="expression" dxfId="86" priority="59">
      <formula>AND(K238&lt;&gt;"",L238=0)</formula>
    </cfRule>
  </conditionalFormatting>
  <conditionalFormatting sqref="G240">
    <cfRule type="expression" dxfId="85" priority="57">
      <formula>AND(F240&lt;&gt;"",Y240&lt;&gt;"OK")</formula>
    </cfRule>
  </conditionalFormatting>
  <conditionalFormatting sqref="J240">
    <cfRule type="expression" dxfId="84" priority="56">
      <formula>AND(I240&lt;&gt;"",AA240&lt;&gt;"OK")</formula>
    </cfRule>
  </conditionalFormatting>
  <conditionalFormatting sqref="H240">
    <cfRule type="expression" dxfId="83" priority="58">
      <formula>AND(G240&lt;&gt;"",H240=0)</formula>
    </cfRule>
  </conditionalFormatting>
  <conditionalFormatting sqref="O240">
    <cfRule type="expression" dxfId="82" priority="55">
      <formula>AND(OR(LEFT(M240,2)="05",LEFT(M240,2)="06"),AD240&lt;&gt;"OK")</formula>
    </cfRule>
  </conditionalFormatting>
  <conditionalFormatting sqref="N240">
    <cfRule type="expression" dxfId="81" priority="54">
      <formula>AND(OR(LEFT(M240,2)="04",LEFT(M240,2)="05",LEFT(M240,2)="06"),AC240&lt;&gt;"OK")</formula>
    </cfRule>
  </conditionalFormatting>
  <conditionalFormatting sqref="P240">
    <cfRule type="expression" dxfId="80" priority="53">
      <formula>AND(OR(LEFT(M240,2)="05",LEFT(M240,2)="06"),AE240&lt;&gt;"OK")</formula>
    </cfRule>
  </conditionalFormatting>
  <conditionalFormatting sqref="K240">
    <cfRule type="expression" dxfId="79" priority="52">
      <formula>AND(J240&lt;&gt;"",K240=0)</formula>
    </cfRule>
  </conditionalFormatting>
  <conditionalFormatting sqref="L240">
    <cfRule type="expression" dxfId="78" priority="51">
      <formula>AND(K240&lt;&gt;"",L240=0)</formula>
    </cfRule>
  </conditionalFormatting>
  <conditionalFormatting sqref="Y242:Z242 AB242:AE242">
    <cfRule type="containsText" dxfId="77" priority="50" operator="containsText" text="ΣΦΑΛΜΑ">
      <formula>NOT(ISERROR(SEARCH("ΣΦΑΛΜΑ",Y242)))</formula>
    </cfRule>
  </conditionalFormatting>
  <conditionalFormatting sqref="Y242:Z242 AB242:AE242">
    <cfRule type="cellIs" dxfId="76" priority="49" operator="equal">
      <formula>"OK"</formula>
    </cfRule>
  </conditionalFormatting>
  <conditionalFormatting sqref="G242">
    <cfRule type="expression" dxfId="75" priority="47">
      <formula>AND(F242&lt;&gt;"",Y242&lt;&gt;"OK")</formula>
    </cfRule>
  </conditionalFormatting>
  <conditionalFormatting sqref="J242">
    <cfRule type="expression" dxfId="74" priority="46">
      <formula>AND(I242&lt;&gt;"",AA242&lt;&gt;"OK")</formula>
    </cfRule>
  </conditionalFormatting>
  <conditionalFormatting sqref="H242">
    <cfRule type="expression" dxfId="73" priority="48">
      <formula>AND(G242&lt;&gt;"",H242=0)</formula>
    </cfRule>
  </conditionalFormatting>
  <conditionalFormatting sqref="O242">
    <cfRule type="expression" dxfId="72" priority="45">
      <formula>AND(OR(LEFT(M242,2)="05",LEFT(M242,2)="06"),AD242&lt;&gt;"OK")</formula>
    </cfRule>
  </conditionalFormatting>
  <conditionalFormatting sqref="N242">
    <cfRule type="expression" dxfId="71" priority="44">
      <formula>AND(OR(LEFT(M242,2)="04",LEFT(M242,2)="05",LEFT(M242,2)="06"),AC242&lt;&gt;"OK")</formula>
    </cfRule>
  </conditionalFormatting>
  <conditionalFormatting sqref="P242">
    <cfRule type="expression" dxfId="70" priority="43">
      <formula>AND(OR(LEFT(M242,2)="05",LEFT(M242,2)="06"),AE242&lt;&gt;"OK")</formula>
    </cfRule>
  </conditionalFormatting>
  <conditionalFormatting sqref="K242">
    <cfRule type="expression" dxfId="69" priority="42">
      <formula>AND(J242&lt;&gt;"",K242=0)</formula>
    </cfRule>
  </conditionalFormatting>
  <conditionalFormatting sqref="L242">
    <cfRule type="expression" dxfId="68" priority="41">
      <formula>AND(K242&lt;&gt;"",L242=0)</formula>
    </cfRule>
  </conditionalFormatting>
  <conditionalFormatting sqref="Y244:Z244 AB244:AE244">
    <cfRule type="containsText" dxfId="67" priority="40" operator="containsText" text="ΣΦΑΛΜΑ">
      <formula>NOT(ISERROR(SEARCH("ΣΦΑΛΜΑ",Y244)))</formula>
    </cfRule>
  </conditionalFormatting>
  <conditionalFormatting sqref="Y244:Z244 AB244:AE244">
    <cfRule type="cellIs" dxfId="66" priority="39" operator="equal">
      <formula>"OK"</formula>
    </cfRule>
  </conditionalFormatting>
  <conditionalFormatting sqref="G244">
    <cfRule type="expression" dxfId="65" priority="37">
      <formula>AND(F244&lt;&gt;"",Y244&lt;&gt;"OK")</formula>
    </cfRule>
  </conditionalFormatting>
  <conditionalFormatting sqref="J244">
    <cfRule type="expression" dxfId="64" priority="36">
      <formula>AND(I244&lt;&gt;"",AA244&lt;&gt;"OK")</formula>
    </cfRule>
  </conditionalFormatting>
  <conditionalFormatting sqref="H244">
    <cfRule type="expression" dxfId="63" priority="38">
      <formula>AND(G244&lt;&gt;"",H244=0)</formula>
    </cfRule>
  </conditionalFormatting>
  <conditionalFormatting sqref="O244">
    <cfRule type="expression" dxfId="62" priority="35">
      <formula>AND(OR(LEFT(M244,2)="05",LEFT(M244,2)="06"),AD244&lt;&gt;"OK")</formula>
    </cfRule>
  </conditionalFormatting>
  <conditionalFormatting sqref="N244">
    <cfRule type="expression" dxfId="61" priority="34">
      <formula>AND(OR(LEFT(M244,2)="04",LEFT(M244,2)="05",LEFT(M244,2)="06"),AC244&lt;&gt;"OK")</formula>
    </cfRule>
  </conditionalFormatting>
  <conditionalFormatting sqref="P244">
    <cfRule type="expression" dxfId="60" priority="33">
      <formula>AND(OR(LEFT(M244,2)="05",LEFT(M244,2)="06"),AE244&lt;&gt;"OK")</formula>
    </cfRule>
  </conditionalFormatting>
  <conditionalFormatting sqref="K244">
    <cfRule type="expression" dxfId="59" priority="32">
      <formula>AND(J244&lt;&gt;"",K244=0)</formula>
    </cfRule>
  </conditionalFormatting>
  <conditionalFormatting sqref="L244">
    <cfRule type="expression" dxfId="58" priority="31">
      <formula>AND(K244&lt;&gt;"",L244=0)</formula>
    </cfRule>
  </conditionalFormatting>
  <conditionalFormatting sqref="Y246:Z246 AB246:AE246">
    <cfRule type="containsText" dxfId="57" priority="30" operator="containsText" text="ΣΦΑΛΜΑ">
      <formula>NOT(ISERROR(SEARCH("ΣΦΑΛΜΑ",Y246)))</formula>
    </cfRule>
  </conditionalFormatting>
  <conditionalFormatting sqref="Y246:Z246 AB246:AE246">
    <cfRule type="cellIs" dxfId="56" priority="29" operator="equal">
      <formula>"OK"</formula>
    </cfRule>
  </conditionalFormatting>
  <conditionalFormatting sqref="G246">
    <cfRule type="expression" dxfId="55" priority="27">
      <formula>AND(F246&lt;&gt;"",Y246&lt;&gt;"OK")</formula>
    </cfRule>
  </conditionalFormatting>
  <conditionalFormatting sqref="J246">
    <cfRule type="expression" dxfId="54" priority="26">
      <formula>AND(I246&lt;&gt;"",AA246&lt;&gt;"OK")</formula>
    </cfRule>
  </conditionalFormatting>
  <conditionalFormatting sqref="H246">
    <cfRule type="expression" dxfId="53" priority="28">
      <formula>AND(G246&lt;&gt;"",H246=0)</formula>
    </cfRule>
  </conditionalFormatting>
  <conditionalFormatting sqref="O246">
    <cfRule type="expression" dxfId="52" priority="25">
      <formula>AND(OR(LEFT(M246,2)="05",LEFT(M246,2)="06"),AD246&lt;&gt;"OK")</formula>
    </cfRule>
  </conditionalFormatting>
  <conditionalFormatting sqref="N246">
    <cfRule type="expression" dxfId="51" priority="24">
      <formula>AND(OR(LEFT(M246,2)="04",LEFT(M246,2)="05",LEFT(M246,2)="06"),AC246&lt;&gt;"OK")</formula>
    </cfRule>
  </conditionalFormatting>
  <conditionalFormatting sqref="P246">
    <cfRule type="expression" dxfId="50" priority="23">
      <formula>AND(OR(LEFT(M246,2)="05",LEFT(M246,2)="06"),AE246&lt;&gt;"OK")</formula>
    </cfRule>
  </conditionalFormatting>
  <conditionalFormatting sqref="K246">
    <cfRule type="expression" dxfId="49" priority="22">
      <formula>AND(J246&lt;&gt;"",K246=0)</formula>
    </cfRule>
  </conditionalFormatting>
  <conditionalFormatting sqref="L246">
    <cfRule type="expression" dxfId="48" priority="21">
      <formula>AND(K246&lt;&gt;"",L246=0)</formula>
    </cfRule>
  </conditionalFormatting>
  <conditionalFormatting sqref="Y248:Z248 AB248:AE248">
    <cfRule type="containsText" dxfId="47" priority="20" operator="containsText" text="ΣΦΑΛΜΑ">
      <formula>NOT(ISERROR(SEARCH("ΣΦΑΛΜΑ",Y248)))</formula>
    </cfRule>
  </conditionalFormatting>
  <conditionalFormatting sqref="Y248:Z248 AB248:AE248">
    <cfRule type="cellIs" dxfId="46" priority="19" operator="equal">
      <formula>"OK"</formula>
    </cfRule>
  </conditionalFormatting>
  <conditionalFormatting sqref="G248">
    <cfRule type="expression" dxfId="45" priority="17">
      <formula>AND(F248&lt;&gt;"",Y248&lt;&gt;"OK")</formula>
    </cfRule>
  </conditionalFormatting>
  <conditionalFormatting sqref="J248">
    <cfRule type="expression" dxfId="44" priority="16">
      <formula>AND(I248&lt;&gt;"",AA248&lt;&gt;"OK")</formula>
    </cfRule>
  </conditionalFormatting>
  <conditionalFormatting sqref="H248">
    <cfRule type="expression" dxfId="43" priority="18">
      <formula>AND(G248&lt;&gt;"",H248=0)</formula>
    </cfRule>
  </conditionalFormatting>
  <conditionalFormatting sqref="O248">
    <cfRule type="expression" dxfId="42" priority="15">
      <formula>AND(OR(LEFT(M248,2)="05",LEFT(M248,2)="06"),AD248&lt;&gt;"OK")</formula>
    </cfRule>
  </conditionalFormatting>
  <conditionalFormatting sqref="N248">
    <cfRule type="expression" dxfId="41" priority="14">
      <formula>AND(OR(LEFT(M248,2)="04",LEFT(M248,2)="05",LEFT(M248,2)="06"),AC248&lt;&gt;"OK")</formula>
    </cfRule>
  </conditionalFormatting>
  <conditionalFormatting sqref="P248">
    <cfRule type="expression" dxfId="40" priority="13">
      <formula>AND(OR(LEFT(M248,2)="05",LEFT(M248,2)="06"),AE248&lt;&gt;"OK")</formula>
    </cfRule>
  </conditionalFormatting>
  <conditionalFormatting sqref="K248">
    <cfRule type="expression" dxfId="39" priority="12">
      <formula>AND(J248&lt;&gt;"",K248=0)</formula>
    </cfRule>
  </conditionalFormatting>
  <conditionalFormatting sqref="L248">
    <cfRule type="expression" dxfId="38" priority="11">
      <formula>AND(K248&lt;&gt;"",L248=0)</formula>
    </cfRule>
  </conditionalFormatting>
  <conditionalFormatting sqref="Y250:Z250 AB250:AE250">
    <cfRule type="containsText" dxfId="37" priority="10" operator="containsText" text="ΣΦΑΛΜΑ">
      <formula>NOT(ISERROR(SEARCH("ΣΦΑΛΜΑ",Y250)))</formula>
    </cfRule>
  </conditionalFormatting>
  <conditionalFormatting sqref="Y250:Z250 AB250:AE250">
    <cfRule type="cellIs" dxfId="36" priority="9" operator="equal">
      <formula>"OK"</formula>
    </cfRule>
  </conditionalFormatting>
  <conditionalFormatting sqref="G250">
    <cfRule type="expression" dxfId="35" priority="7">
      <formula>AND(F250&lt;&gt;"",Y250&lt;&gt;"OK")</formula>
    </cfRule>
  </conditionalFormatting>
  <conditionalFormatting sqref="J250">
    <cfRule type="expression" dxfId="34" priority="6">
      <formula>AND(I250&lt;&gt;"",AA250&lt;&gt;"OK")</formula>
    </cfRule>
  </conditionalFormatting>
  <conditionalFormatting sqref="H250">
    <cfRule type="expression" dxfId="33" priority="8">
      <formula>AND(G250&lt;&gt;"",H250=0)</formula>
    </cfRule>
  </conditionalFormatting>
  <conditionalFormatting sqref="O250">
    <cfRule type="expression" dxfId="32" priority="5">
      <formula>AND(OR(LEFT(M250,2)="05",LEFT(M250,2)="06"),AD250&lt;&gt;"OK")</formula>
    </cfRule>
  </conditionalFormatting>
  <conditionalFormatting sqref="N250">
    <cfRule type="expression" dxfId="31" priority="4">
      <formula>AND(OR(LEFT(M250,2)="04",LEFT(M250,2)="05",LEFT(M250,2)="06"),AC250&lt;&gt;"OK")</formula>
    </cfRule>
  </conditionalFormatting>
  <conditionalFormatting sqref="P250">
    <cfRule type="expression" dxfId="30" priority="3">
      <formula>AND(OR(LEFT(M250,2)="05",LEFT(M250,2)="06"),AE250&lt;&gt;"OK")</formula>
    </cfRule>
  </conditionalFormatting>
  <conditionalFormatting sqref="K250">
    <cfRule type="expression" dxfId="29" priority="2">
      <formula>AND(J250&lt;&gt;"",K250=0)</formula>
    </cfRule>
  </conditionalFormatting>
  <conditionalFormatting sqref="L250">
    <cfRule type="expression" dxfId="28" priority="1">
      <formula>AND(K250&lt;&gt;"",L250=0)</formula>
    </cfRule>
  </conditionalFormatting>
  <dataValidations count="6">
    <dataValidation type="list" allowBlank="1" showInputMessage="1" showErrorMessage="1" sqref="F2:F251 I2:I251" xr:uid="{9E796840-EEEB-4A70-B407-9255A9BD2AC2}">
      <formula1>ΠΗΓΗ_ΧΡΗΜΑΤΟΔΟΤΗΣΗΣ</formula1>
    </dataValidation>
    <dataValidation type="list" allowBlank="1" showInputMessage="1" showErrorMessage="1" sqref="G2:G251" xr:uid="{F10A6D70-A5A0-4387-823F-24D0556EEE17}">
      <formula1>INDIRECT(SUBSTITUTE($F2," ","_"))</formula1>
    </dataValidation>
    <dataValidation type="list" allowBlank="1" showInputMessage="1" showErrorMessage="1" sqref="J2:J251" xr:uid="{A8042053-A893-4347-8703-E909E723643F}">
      <formula1>INDIRECT(SUBSTITUTE($I2," ","_"))</formula1>
    </dataValidation>
    <dataValidation type="list" allowBlank="1" showInputMessage="1" showErrorMessage="1" sqref="M2:M251" xr:uid="{6D9B44A6-98FF-4A8A-9C4E-B80AC5277AB3}">
      <formula1>ΚΑΤΑΣΤΑΣΗ_ΕΡΓΟΥ</formula1>
    </dataValidation>
    <dataValidation type="custom" allowBlank="1" showInputMessage="1" showErrorMessage="1" sqref="H2:H251 K2:L251" xr:uid="{2FFA1981-7466-4D22-AFF1-0E61B098B7F2}">
      <formula1>ISNUMBER(H2)</formula1>
    </dataValidation>
    <dataValidation type="list" allowBlank="1" showInputMessage="1" showErrorMessage="1" sqref="E2:E251" xr:uid="{035082FC-D9F9-43E5-AB13-4F5F871EFE86}">
      <formula1>ΕΙΔΟΣ_ΕΡΓΟΥ</formula1>
    </dataValidation>
  </dataValidations>
  <pageMargins left="0.39370078740157483" right="0.39370078740157483" top="0.39370078740157483" bottom="0.39370078740157483" header="0.31496062992125984" footer="0.31496062992125984"/>
  <pageSetup paperSize="9" scale="14" fitToHeight="4"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2F14-7881-4FCF-BCF5-5A72F2B71141}">
  <sheetPr>
    <pageSetUpPr fitToPage="1"/>
  </sheetPr>
  <dimension ref="A1:B20"/>
  <sheetViews>
    <sheetView showGridLines="0" zoomScaleNormal="100" zoomScaleSheetLayoutView="100" workbookViewId="0">
      <selection activeCell="A4" sqref="A4"/>
    </sheetView>
  </sheetViews>
  <sheetFormatPr defaultColWidth="9.140625" defaultRowHeight="15" x14ac:dyDescent="0.25"/>
  <cols>
    <col min="1" max="1" width="70.85546875" style="20" customWidth="1"/>
    <col min="2" max="2" width="163.140625" style="20" customWidth="1"/>
    <col min="3" max="16384" width="9.140625" style="20"/>
  </cols>
  <sheetData>
    <row r="1" spans="1:2" ht="18.75" x14ac:dyDescent="0.25">
      <c r="A1" s="59" t="s">
        <v>3274</v>
      </c>
    </row>
    <row r="2" spans="1:2" ht="18.75" x14ac:dyDescent="0.25">
      <c r="A2" s="31"/>
    </row>
    <row r="3" spans="1:2" ht="21.95" customHeight="1" x14ac:dyDescent="0.25">
      <c r="A3" s="29" t="s">
        <v>3157</v>
      </c>
      <c r="B3" s="30" t="s">
        <v>3263</v>
      </c>
    </row>
    <row r="4" spans="1:2" ht="120" x14ac:dyDescent="0.25">
      <c r="A4" s="24" t="s">
        <v>3264</v>
      </c>
      <c r="B4" s="25" t="s">
        <v>3308</v>
      </c>
    </row>
    <row r="5" spans="1:2" ht="29.25" customHeight="1" x14ac:dyDescent="0.25">
      <c r="A5" s="24" t="s">
        <v>3117</v>
      </c>
      <c r="B5" s="25" t="s">
        <v>3118</v>
      </c>
    </row>
    <row r="6" spans="1:2" ht="60" x14ac:dyDescent="0.25">
      <c r="A6" s="24" t="s">
        <v>3307</v>
      </c>
      <c r="B6" s="25" t="s">
        <v>3304</v>
      </c>
    </row>
    <row r="7" spans="1:2" ht="100.5" customHeight="1" x14ac:dyDescent="0.25">
      <c r="A7" s="24" t="s">
        <v>3119</v>
      </c>
      <c r="B7" s="25" t="s">
        <v>3301</v>
      </c>
    </row>
    <row r="8" spans="1:2" ht="193.5" customHeight="1" x14ac:dyDescent="0.25">
      <c r="A8" s="24" t="s">
        <v>3309</v>
      </c>
      <c r="B8" s="25" t="s">
        <v>3156</v>
      </c>
    </row>
    <row r="9" spans="1:2" ht="165" x14ac:dyDescent="0.25">
      <c r="A9" s="24" t="s">
        <v>3133</v>
      </c>
      <c r="B9" s="25" t="s">
        <v>3273</v>
      </c>
    </row>
    <row r="10" spans="1:2" ht="45" x14ac:dyDescent="0.25">
      <c r="A10" s="24" t="s">
        <v>3135</v>
      </c>
      <c r="B10" s="25" t="s">
        <v>3265</v>
      </c>
    </row>
    <row r="11" spans="1:2" ht="30" x14ac:dyDescent="0.25">
      <c r="A11" s="24" t="s">
        <v>3155</v>
      </c>
      <c r="B11" s="25" t="s">
        <v>3312</v>
      </c>
    </row>
    <row r="12" spans="1:2" ht="409.5" x14ac:dyDescent="0.25">
      <c r="A12" s="24" t="s">
        <v>3154</v>
      </c>
      <c r="B12" s="25" t="s">
        <v>3313</v>
      </c>
    </row>
    <row r="13" spans="1:2" ht="30" x14ac:dyDescent="0.25">
      <c r="A13" s="24" t="s">
        <v>3153</v>
      </c>
      <c r="B13" s="25" t="s">
        <v>3152</v>
      </c>
    </row>
    <row r="14" spans="1:2" ht="30" x14ac:dyDescent="0.25">
      <c r="A14" s="24" t="s">
        <v>3151</v>
      </c>
      <c r="B14" s="25" t="s">
        <v>3150</v>
      </c>
    </row>
    <row r="15" spans="1:2" ht="45" x14ac:dyDescent="0.25">
      <c r="A15" s="24" t="s">
        <v>3149</v>
      </c>
      <c r="B15" s="25" t="s">
        <v>3315</v>
      </c>
    </row>
    <row r="16" spans="1:2" ht="75" customHeight="1" x14ac:dyDescent="0.25">
      <c r="A16" s="24" t="s">
        <v>3266</v>
      </c>
      <c r="B16" s="25" t="s">
        <v>3314</v>
      </c>
    </row>
    <row r="17" spans="1:2" ht="51.6" customHeight="1" x14ac:dyDescent="0.25">
      <c r="A17" s="24" t="s">
        <v>3267</v>
      </c>
      <c r="B17" s="25" t="s">
        <v>3268</v>
      </c>
    </row>
    <row r="18" spans="1:2" ht="39" customHeight="1" x14ac:dyDescent="0.25">
      <c r="A18" s="24" t="s">
        <v>3269</v>
      </c>
      <c r="B18" s="25" t="s">
        <v>3270</v>
      </c>
    </row>
    <row r="19" spans="1:2" ht="49.5" customHeight="1" x14ac:dyDescent="0.25">
      <c r="A19" s="24" t="s">
        <v>3271</v>
      </c>
      <c r="B19" s="25" t="s">
        <v>3316</v>
      </c>
    </row>
    <row r="20" spans="1:2" ht="30.95" customHeight="1" x14ac:dyDescent="0.25">
      <c r="A20" s="24" t="s">
        <v>3272</v>
      </c>
      <c r="B20" s="25" t="s">
        <v>3148</v>
      </c>
    </row>
  </sheetData>
  <sheetProtection algorithmName="SHA-512" hashValue="JTtJ7nuDDPZWDNxA/UGXbZZ8YDVVWcF7M2skW9xesw4fDQDbzYE1+uk7qtkNx1E4NGw8xbm/DQ6avBGQQwBjdg==" saltValue="WBZUtNyf+bW2+KN7aBIx9A==" spinCount="100000" sheet="1" objects="1" scenarios="1"/>
  <pageMargins left="0.39370078740157483" right="0.39370078740157483" top="0.59055118110236227" bottom="0.59055118110236227" header="0.31496062992125984" footer="0.31496062992125984"/>
  <pageSetup paperSize="9" scale="59"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F00F-9E40-478C-9244-47540DEE84B0}">
  <dimension ref="A1:A154"/>
  <sheetViews>
    <sheetView showGridLines="0" workbookViewId="0">
      <selection activeCell="A11" sqref="A11"/>
    </sheetView>
  </sheetViews>
  <sheetFormatPr defaultRowHeight="15" x14ac:dyDescent="0.25"/>
  <cols>
    <col min="1" max="1" width="169.28515625" bestFit="1" customWidth="1"/>
  </cols>
  <sheetData>
    <row r="1" spans="1:1" x14ac:dyDescent="0.25">
      <c r="A1" s="27" t="s">
        <v>3120</v>
      </c>
    </row>
    <row r="2" spans="1:1" x14ac:dyDescent="0.25">
      <c r="A2" s="28" t="s">
        <v>46</v>
      </c>
    </row>
    <row r="3" spans="1:1" x14ac:dyDescent="0.25">
      <c r="A3" s="28" t="s">
        <v>47</v>
      </c>
    </row>
    <row r="4" spans="1:1" x14ac:dyDescent="0.25">
      <c r="A4" s="28" t="s">
        <v>48</v>
      </c>
    </row>
    <row r="5" spans="1:1" x14ac:dyDescent="0.25">
      <c r="A5" s="28" t="s">
        <v>49</v>
      </c>
    </row>
    <row r="6" spans="1:1" x14ac:dyDescent="0.25">
      <c r="A6" s="28" t="s">
        <v>50</v>
      </c>
    </row>
    <row r="7" spans="1:1" x14ac:dyDescent="0.25">
      <c r="A7" s="28" t="s">
        <v>51</v>
      </c>
    </row>
    <row r="8" spans="1:1" x14ac:dyDescent="0.25">
      <c r="A8" s="28" t="s">
        <v>52</v>
      </c>
    </row>
    <row r="9" spans="1:1" x14ac:dyDescent="0.25">
      <c r="A9" s="28" t="s">
        <v>53</v>
      </c>
    </row>
    <row r="10" spans="1:1" x14ac:dyDescent="0.25">
      <c r="A10" s="28" t="s">
        <v>54</v>
      </c>
    </row>
    <row r="11" spans="1:1" x14ac:dyDescent="0.25">
      <c r="A11" s="28" t="s">
        <v>55</v>
      </c>
    </row>
    <row r="12" spans="1:1" x14ac:dyDescent="0.25">
      <c r="A12" s="28" t="s">
        <v>56</v>
      </c>
    </row>
    <row r="13" spans="1:1" x14ac:dyDescent="0.25">
      <c r="A13" s="28" t="s">
        <v>57</v>
      </c>
    </row>
    <row r="14" spans="1:1" x14ac:dyDescent="0.25">
      <c r="A14" s="28" t="s">
        <v>58</v>
      </c>
    </row>
    <row r="15" spans="1:1" x14ac:dyDescent="0.25">
      <c r="A15" s="28" t="s">
        <v>59</v>
      </c>
    </row>
    <row r="16" spans="1:1" x14ac:dyDescent="0.25">
      <c r="A16" s="20"/>
    </row>
    <row r="17" spans="1:1" x14ac:dyDescent="0.25">
      <c r="A17" s="27" t="s">
        <v>3121</v>
      </c>
    </row>
    <row r="18" spans="1:1" x14ac:dyDescent="0.25">
      <c r="A18" s="28" t="s">
        <v>3275</v>
      </c>
    </row>
    <row r="19" spans="1:1" x14ac:dyDescent="0.25">
      <c r="A19" s="28" t="s">
        <v>3276</v>
      </c>
    </row>
    <row r="20" spans="1:1" x14ac:dyDescent="0.25">
      <c r="A20" s="28" t="s">
        <v>3277</v>
      </c>
    </row>
    <row r="21" spans="1:1" x14ac:dyDescent="0.25">
      <c r="A21" s="28" t="s">
        <v>3278</v>
      </c>
    </row>
    <row r="22" spans="1:1" x14ac:dyDescent="0.25">
      <c r="A22" s="28" t="s">
        <v>3279</v>
      </c>
    </row>
    <row r="23" spans="1:1" x14ac:dyDescent="0.25">
      <c r="A23" s="28" t="s">
        <v>3280</v>
      </c>
    </row>
    <row r="24" spans="1:1" x14ac:dyDescent="0.25">
      <c r="A24" s="28" t="s">
        <v>3281</v>
      </c>
    </row>
    <row r="25" spans="1:1" x14ac:dyDescent="0.25">
      <c r="A25" s="28" t="s">
        <v>3282</v>
      </c>
    </row>
    <row r="26" spans="1:1" x14ac:dyDescent="0.25">
      <c r="A26" s="28" t="s">
        <v>3283</v>
      </c>
    </row>
    <row r="27" spans="1:1" x14ac:dyDescent="0.25">
      <c r="A27" s="28" t="s">
        <v>3284</v>
      </c>
    </row>
    <row r="28" spans="1:1" x14ac:dyDescent="0.25">
      <c r="A28" s="28" t="s">
        <v>3285</v>
      </c>
    </row>
    <row r="29" spans="1:1" x14ac:dyDescent="0.25">
      <c r="A29" s="28" t="s">
        <v>3286</v>
      </c>
    </row>
    <row r="30" spans="1:1" x14ac:dyDescent="0.25">
      <c r="A30" s="28" t="s">
        <v>3287</v>
      </c>
    </row>
    <row r="31" spans="1:1" x14ac:dyDescent="0.25">
      <c r="A31" s="28" t="s">
        <v>3288</v>
      </c>
    </row>
    <row r="32" spans="1:1" x14ac:dyDescent="0.25">
      <c r="A32" s="20"/>
    </row>
    <row r="33" spans="1:1" x14ac:dyDescent="0.25">
      <c r="A33" s="27" t="s">
        <v>3122</v>
      </c>
    </row>
    <row r="34" spans="1:1" x14ac:dyDescent="0.25">
      <c r="A34" s="28" t="s">
        <v>3160</v>
      </c>
    </row>
    <row r="35" spans="1:1" x14ac:dyDescent="0.25">
      <c r="A35" s="28" t="s">
        <v>3319</v>
      </c>
    </row>
    <row r="36" spans="1:1" x14ac:dyDescent="0.25">
      <c r="A36" s="28" t="s">
        <v>3321</v>
      </c>
    </row>
    <row r="37" spans="1:1" x14ac:dyDescent="0.25">
      <c r="A37" s="28" t="s">
        <v>3161</v>
      </c>
    </row>
    <row r="38" spans="1:1" x14ac:dyDescent="0.25">
      <c r="A38" s="28" t="s">
        <v>3162</v>
      </c>
    </row>
    <row r="39" spans="1:1" x14ac:dyDescent="0.25">
      <c r="A39" s="20"/>
    </row>
    <row r="40" spans="1:1" x14ac:dyDescent="0.25">
      <c r="A40" s="27" t="s">
        <v>3123</v>
      </c>
    </row>
    <row r="41" spans="1:1" x14ac:dyDescent="0.25">
      <c r="A41" s="28" t="s">
        <v>3163</v>
      </c>
    </row>
    <row r="42" spans="1:1" x14ac:dyDescent="0.25">
      <c r="A42" s="28" t="s">
        <v>3164</v>
      </c>
    </row>
    <row r="43" spans="1:1" x14ac:dyDescent="0.25">
      <c r="A43" s="28" t="s">
        <v>3165</v>
      </c>
    </row>
    <row r="44" spans="1:1" x14ac:dyDescent="0.25">
      <c r="A44" s="28" t="s">
        <v>3166</v>
      </c>
    </row>
    <row r="45" spans="1:1" x14ac:dyDescent="0.25">
      <c r="A45" s="28" t="s">
        <v>3167</v>
      </c>
    </row>
    <row r="46" spans="1:1" x14ac:dyDescent="0.25">
      <c r="A46" s="28" t="s">
        <v>3168</v>
      </c>
    </row>
    <row r="47" spans="1:1" x14ac:dyDescent="0.25">
      <c r="A47" s="28" t="s">
        <v>3169</v>
      </c>
    </row>
    <row r="48" spans="1:1" x14ac:dyDescent="0.25">
      <c r="A48" s="28" t="s">
        <v>3170</v>
      </c>
    </row>
    <row r="49" spans="1:1" x14ac:dyDescent="0.25">
      <c r="A49" s="28" t="s">
        <v>3171</v>
      </c>
    </row>
    <row r="50" spans="1:1" x14ac:dyDescent="0.25">
      <c r="A50" s="28" t="s">
        <v>3172</v>
      </c>
    </row>
    <row r="51" spans="1:1" x14ac:dyDescent="0.25">
      <c r="A51" s="28" t="s">
        <v>3173</v>
      </c>
    </row>
    <row r="52" spans="1:1" x14ac:dyDescent="0.25">
      <c r="A52" s="28" t="s">
        <v>3174</v>
      </c>
    </row>
    <row r="53" spans="1:1" x14ac:dyDescent="0.25">
      <c r="A53" s="28" t="s">
        <v>3175</v>
      </c>
    </row>
    <row r="54" spans="1:1" x14ac:dyDescent="0.25">
      <c r="A54" s="28" t="s">
        <v>3176</v>
      </c>
    </row>
    <row r="55" spans="1:1" x14ac:dyDescent="0.25">
      <c r="A55" s="28" t="s">
        <v>3177</v>
      </c>
    </row>
    <row r="56" spans="1:1" x14ac:dyDescent="0.25">
      <c r="A56" s="28" t="s">
        <v>3178</v>
      </c>
    </row>
    <row r="57" spans="1:1" x14ac:dyDescent="0.25">
      <c r="A57" s="28" t="s">
        <v>3179</v>
      </c>
    </row>
    <row r="58" spans="1:1" x14ac:dyDescent="0.25">
      <c r="A58" s="28" t="s">
        <v>3180</v>
      </c>
    </row>
    <row r="59" spans="1:1" x14ac:dyDescent="0.25">
      <c r="A59" s="28" t="s">
        <v>3181</v>
      </c>
    </row>
    <row r="60" spans="1:1" x14ac:dyDescent="0.25">
      <c r="A60" s="28" t="s">
        <v>3182</v>
      </c>
    </row>
    <row r="61" spans="1:1" x14ac:dyDescent="0.25">
      <c r="A61" s="28" t="s">
        <v>3183</v>
      </c>
    </row>
    <row r="62" spans="1:1" x14ac:dyDescent="0.25">
      <c r="A62" s="20"/>
    </row>
    <row r="63" spans="1:1" x14ac:dyDescent="0.25">
      <c r="A63" s="27" t="s">
        <v>3124</v>
      </c>
    </row>
    <row r="64" spans="1:1" x14ac:dyDescent="0.25">
      <c r="A64" s="28" t="s">
        <v>3184</v>
      </c>
    </row>
    <row r="65" spans="1:1" x14ac:dyDescent="0.25">
      <c r="A65" s="28" t="s">
        <v>3185</v>
      </c>
    </row>
    <row r="66" spans="1:1" x14ac:dyDescent="0.25">
      <c r="A66" s="28" t="s">
        <v>3186</v>
      </c>
    </row>
    <row r="67" spans="1:1" x14ac:dyDescent="0.25">
      <c r="A67" s="28" t="s">
        <v>3187</v>
      </c>
    </row>
    <row r="68" spans="1:1" x14ac:dyDescent="0.25">
      <c r="A68" s="28" t="s">
        <v>3188</v>
      </c>
    </row>
    <row r="69" spans="1:1" x14ac:dyDescent="0.25">
      <c r="A69" s="28" t="s">
        <v>3189</v>
      </c>
    </row>
    <row r="70" spans="1:1" x14ac:dyDescent="0.25">
      <c r="A70" s="28" t="s">
        <v>3190</v>
      </c>
    </row>
    <row r="71" spans="1:1" x14ac:dyDescent="0.25">
      <c r="A71" s="28" t="s">
        <v>3191</v>
      </c>
    </row>
    <row r="72" spans="1:1" x14ac:dyDescent="0.25">
      <c r="A72" s="28" t="s">
        <v>3192</v>
      </c>
    </row>
    <row r="73" spans="1:1" ht="13.5" customHeight="1" x14ac:dyDescent="0.25">
      <c r="A73" s="28" t="s">
        <v>3193</v>
      </c>
    </row>
    <row r="74" spans="1:1" x14ac:dyDescent="0.25">
      <c r="A74" s="28" t="s">
        <v>3194</v>
      </c>
    </row>
    <row r="75" spans="1:1" x14ac:dyDescent="0.25">
      <c r="A75" s="28" t="s">
        <v>3195</v>
      </c>
    </row>
    <row r="76" spans="1:1" x14ac:dyDescent="0.25">
      <c r="A76" s="28" t="s">
        <v>3196</v>
      </c>
    </row>
    <row r="77" spans="1:1" x14ac:dyDescent="0.25">
      <c r="A77" s="28" t="s">
        <v>3197</v>
      </c>
    </row>
    <row r="78" spans="1:1" x14ac:dyDescent="0.25">
      <c r="A78" s="28" t="s">
        <v>3198</v>
      </c>
    </row>
    <row r="79" spans="1:1" x14ac:dyDescent="0.25">
      <c r="A79" s="28" t="s">
        <v>3199</v>
      </c>
    </row>
    <row r="80" spans="1:1" x14ac:dyDescent="0.25">
      <c r="A80" s="28" t="s">
        <v>3200</v>
      </c>
    </row>
    <row r="81" spans="1:1" x14ac:dyDescent="0.25">
      <c r="A81" s="28" t="s">
        <v>3201</v>
      </c>
    </row>
    <row r="82" spans="1:1" x14ac:dyDescent="0.25">
      <c r="A82" s="28" t="s">
        <v>3202</v>
      </c>
    </row>
    <row r="83" spans="1:1" x14ac:dyDescent="0.25">
      <c r="A83" s="28" t="s">
        <v>3203</v>
      </c>
    </row>
    <row r="84" spans="1:1" x14ac:dyDescent="0.25">
      <c r="A84" s="28" t="s">
        <v>3204</v>
      </c>
    </row>
    <row r="85" spans="1:1" x14ac:dyDescent="0.25">
      <c r="A85" s="28" t="s">
        <v>3205</v>
      </c>
    </row>
    <row r="86" spans="1:1" x14ac:dyDescent="0.25">
      <c r="A86" s="20"/>
    </row>
    <row r="87" spans="1:1" x14ac:dyDescent="0.25">
      <c r="A87" s="27" t="s">
        <v>3125</v>
      </c>
    </row>
    <row r="88" spans="1:1" x14ac:dyDescent="0.25">
      <c r="A88" s="28" t="s">
        <v>3206</v>
      </c>
    </row>
    <row r="89" spans="1:1" x14ac:dyDescent="0.25">
      <c r="A89" s="28" t="s">
        <v>3207</v>
      </c>
    </row>
    <row r="90" spans="1:1" x14ac:dyDescent="0.25">
      <c r="A90" s="28" t="s">
        <v>3208</v>
      </c>
    </row>
    <row r="91" spans="1:1" x14ac:dyDescent="0.25">
      <c r="A91" s="28" t="s">
        <v>3209</v>
      </c>
    </row>
    <row r="92" spans="1:1" x14ac:dyDescent="0.25">
      <c r="A92" s="28" t="s">
        <v>3210</v>
      </c>
    </row>
    <row r="93" spans="1:1" x14ac:dyDescent="0.25">
      <c r="A93" s="28" t="s">
        <v>3211</v>
      </c>
    </row>
    <row r="94" spans="1:1" x14ac:dyDescent="0.25">
      <c r="A94" s="28" t="s">
        <v>3212</v>
      </c>
    </row>
    <row r="95" spans="1:1" x14ac:dyDescent="0.25">
      <c r="A95" s="28" t="s">
        <v>3213</v>
      </c>
    </row>
    <row r="96" spans="1:1" x14ac:dyDescent="0.25">
      <c r="A96" s="28" t="s">
        <v>3214</v>
      </c>
    </row>
    <row r="97" spans="1:1" x14ac:dyDescent="0.25">
      <c r="A97" s="28" t="s">
        <v>3215</v>
      </c>
    </row>
    <row r="98" spans="1:1" x14ac:dyDescent="0.25">
      <c r="A98" s="28" t="s">
        <v>3216</v>
      </c>
    </row>
    <row r="99" spans="1:1" x14ac:dyDescent="0.25">
      <c r="A99" s="28" t="s">
        <v>3217</v>
      </c>
    </row>
    <row r="100" spans="1:1" x14ac:dyDescent="0.25">
      <c r="A100" s="28" t="s">
        <v>3218</v>
      </c>
    </row>
    <row r="101" spans="1:1" x14ac:dyDescent="0.25">
      <c r="A101" s="28" t="s">
        <v>3219</v>
      </c>
    </row>
    <row r="102" spans="1:1" x14ac:dyDescent="0.25">
      <c r="A102" s="28" t="s">
        <v>3220</v>
      </c>
    </row>
    <row r="103" spans="1:1" x14ac:dyDescent="0.25">
      <c r="A103" s="28" t="s">
        <v>3221</v>
      </c>
    </row>
    <row r="104" spans="1:1" x14ac:dyDescent="0.25">
      <c r="A104" s="28" t="s">
        <v>3222</v>
      </c>
    </row>
    <row r="105" spans="1:1" x14ac:dyDescent="0.25">
      <c r="A105" s="28" t="s">
        <v>3223</v>
      </c>
    </row>
    <row r="106" spans="1:1" x14ac:dyDescent="0.25">
      <c r="A106" s="28" t="s">
        <v>3224</v>
      </c>
    </row>
    <row r="107" spans="1:1" x14ac:dyDescent="0.25">
      <c r="A107" s="28" t="s">
        <v>3225</v>
      </c>
    </row>
    <row r="108" spans="1:1" x14ac:dyDescent="0.25">
      <c r="A108" s="28" t="s">
        <v>3226</v>
      </c>
    </row>
    <row r="109" spans="1:1" x14ac:dyDescent="0.25">
      <c r="A109" s="28" t="s">
        <v>3227</v>
      </c>
    </row>
    <row r="110" spans="1:1" x14ac:dyDescent="0.25">
      <c r="A110" s="28" t="s">
        <v>3228</v>
      </c>
    </row>
    <row r="111" spans="1:1" x14ac:dyDescent="0.25">
      <c r="A111" s="28" t="s">
        <v>3229</v>
      </c>
    </row>
    <row r="112" spans="1:1" x14ac:dyDescent="0.25">
      <c r="A112" s="28" t="s">
        <v>3230</v>
      </c>
    </row>
    <row r="113" spans="1:1" x14ac:dyDescent="0.25">
      <c r="A113" s="28" t="s">
        <v>3231</v>
      </c>
    </row>
    <row r="114" spans="1:1" x14ac:dyDescent="0.25">
      <c r="A114" s="28" t="s">
        <v>3232</v>
      </c>
    </row>
    <row r="115" spans="1:1" x14ac:dyDescent="0.25">
      <c r="A115" s="28" t="s">
        <v>3233</v>
      </c>
    </row>
    <row r="116" spans="1:1" x14ac:dyDescent="0.25">
      <c r="A116" s="28" t="s">
        <v>3234</v>
      </c>
    </row>
    <row r="117" spans="1:1" x14ac:dyDescent="0.25">
      <c r="A117" s="28" t="s">
        <v>3235</v>
      </c>
    </row>
    <row r="118" spans="1:1" x14ac:dyDescent="0.25">
      <c r="A118" s="28" t="s">
        <v>3236</v>
      </c>
    </row>
    <row r="119" spans="1:1" x14ac:dyDescent="0.25">
      <c r="A119" s="28" t="s">
        <v>3237</v>
      </c>
    </row>
    <row r="120" spans="1:1" x14ac:dyDescent="0.25">
      <c r="A120" s="28" t="s">
        <v>3238</v>
      </c>
    </row>
    <row r="121" spans="1:1" x14ac:dyDescent="0.25">
      <c r="A121" s="28" t="s">
        <v>3239</v>
      </c>
    </row>
    <row r="122" spans="1:1" x14ac:dyDescent="0.25">
      <c r="A122" s="28" t="s">
        <v>3240</v>
      </c>
    </row>
    <row r="123" spans="1:1" x14ac:dyDescent="0.25">
      <c r="A123" s="20"/>
    </row>
    <row r="124" spans="1:1" x14ac:dyDescent="0.25">
      <c r="A124" s="27" t="s">
        <v>3126</v>
      </c>
    </row>
    <row r="125" spans="1:1" x14ac:dyDescent="0.25">
      <c r="A125" s="28" t="s">
        <v>3241</v>
      </c>
    </row>
    <row r="126" spans="1:1" x14ac:dyDescent="0.25">
      <c r="A126" s="28" t="s">
        <v>3242</v>
      </c>
    </row>
    <row r="127" spans="1:1" x14ac:dyDescent="0.25">
      <c r="A127" s="28" t="s">
        <v>3243</v>
      </c>
    </row>
    <row r="128" spans="1:1" x14ac:dyDescent="0.25">
      <c r="A128" s="28" t="s">
        <v>3244</v>
      </c>
    </row>
    <row r="129" spans="1:1" x14ac:dyDescent="0.25">
      <c r="A129" s="20"/>
    </row>
    <row r="130" spans="1:1" x14ac:dyDescent="0.25">
      <c r="A130" s="27" t="s">
        <v>3127</v>
      </c>
    </row>
    <row r="131" spans="1:1" x14ac:dyDescent="0.25">
      <c r="A131" s="28" t="s">
        <v>3246</v>
      </c>
    </row>
    <row r="132" spans="1:1" x14ac:dyDescent="0.25">
      <c r="A132" s="28" t="s">
        <v>3247</v>
      </c>
    </row>
    <row r="133" spans="1:1" x14ac:dyDescent="0.25">
      <c r="A133" s="28" t="s">
        <v>3245</v>
      </c>
    </row>
    <row r="134" spans="1:1" x14ac:dyDescent="0.25">
      <c r="A134" s="20"/>
    </row>
    <row r="135" spans="1:1" x14ac:dyDescent="0.25">
      <c r="A135" s="27" t="s">
        <v>3128</v>
      </c>
    </row>
    <row r="136" spans="1:1" x14ac:dyDescent="0.25">
      <c r="A136" s="28" t="s">
        <v>3248</v>
      </c>
    </row>
    <row r="137" spans="1:1" x14ac:dyDescent="0.25">
      <c r="A137" s="28" t="s">
        <v>3249</v>
      </c>
    </row>
    <row r="138" spans="1:1" x14ac:dyDescent="0.25">
      <c r="A138" s="28" t="s">
        <v>3250</v>
      </c>
    </row>
    <row r="139" spans="1:1" x14ac:dyDescent="0.25">
      <c r="A139" s="20"/>
    </row>
    <row r="140" spans="1:1" x14ac:dyDescent="0.25">
      <c r="A140" s="27" t="s">
        <v>3129</v>
      </c>
    </row>
    <row r="141" spans="1:1" x14ac:dyDescent="0.25">
      <c r="A141" s="28" t="s">
        <v>3293</v>
      </c>
    </row>
    <row r="142" spans="1:1" x14ac:dyDescent="0.25">
      <c r="A142" s="28" t="s">
        <v>3251</v>
      </c>
    </row>
    <row r="143" spans="1:1" x14ac:dyDescent="0.25">
      <c r="A143" s="28" t="s">
        <v>3252</v>
      </c>
    </row>
    <row r="144" spans="1:1" x14ac:dyDescent="0.25">
      <c r="A144" s="28" t="s">
        <v>3253</v>
      </c>
    </row>
    <row r="145" spans="1:1" x14ac:dyDescent="0.25">
      <c r="A145" s="28" t="s">
        <v>3254</v>
      </c>
    </row>
    <row r="146" spans="1:1" x14ac:dyDescent="0.25">
      <c r="A146" s="28" t="s">
        <v>3255</v>
      </c>
    </row>
    <row r="147" spans="1:1" x14ac:dyDescent="0.25">
      <c r="A147" s="28" t="s">
        <v>3256</v>
      </c>
    </row>
    <row r="148" spans="1:1" x14ac:dyDescent="0.25">
      <c r="A148" s="20"/>
    </row>
    <row r="149" spans="1:1" x14ac:dyDescent="0.25">
      <c r="A149" s="27" t="s">
        <v>3130</v>
      </c>
    </row>
    <row r="150" spans="1:1" x14ac:dyDescent="0.25">
      <c r="A150" s="28" t="s">
        <v>3289</v>
      </c>
    </row>
    <row r="151" spans="1:1" x14ac:dyDescent="0.25">
      <c r="A151" s="28" t="s">
        <v>3290</v>
      </c>
    </row>
    <row r="152" spans="1:1" x14ac:dyDescent="0.25">
      <c r="A152" s="28" t="s">
        <v>3291</v>
      </c>
    </row>
    <row r="153" spans="1:1" x14ac:dyDescent="0.25">
      <c r="A153" s="28" t="s">
        <v>3292</v>
      </c>
    </row>
    <row r="154" spans="1:1" x14ac:dyDescent="0.25">
      <c r="A154" s="28" t="s">
        <v>3257</v>
      </c>
    </row>
  </sheetData>
  <sheetProtection algorithmName="SHA-512" hashValue="In9sAwWA5dDXToiviTWBYuZ/dQkhbkf+fAnKaXQ4Ar5Z1OrdvH+dEPnBndGMXFvcLaGDBSjUn29FpykSuzBB+A==" saltValue="NstHyEqV/u0l9PwWaCLtG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94D3-DDC3-4EBB-B2E6-C248B13127D4}">
  <dimension ref="A1:C154"/>
  <sheetViews>
    <sheetView topLeftCell="A28" workbookViewId="0">
      <selection activeCell="B55" sqref="B55"/>
    </sheetView>
  </sheetViews>
  <sheetFormatPr defaultRowHeight="15" x14ac:dyDescent="0.25"/>
  <cols>
    <col min="2" max="2" width="161.5703125" bestFit="1" customWidth="1"/>
  </cols>
  <sheetData>
    <row r="1" spans="1:2" x14ac:dyDescent="0.25">
      <c r="B1" t="s">
        <v>3120</v>
      </c>
    </row>
    <row r="2" spans="1:2" x14ac:dyDescent="0.25">
      <c r="A2" t="str">
        <f>LEFT(B$1,2)&amp;LEFT(B2,4)</f>
        <v>01ΑΤ01</v>
      </c>
      <c r="B2" t="s">
        <v>46</v>
      </c>
    </row>
    <row r="3" spans="1:2" x14ac:dyDescent="0.25">
      <c r="A3" t="str">
        <f t="shared" ref="A3:A15" si="0">LEFT(B$1,2)&amp;LEFT(B3,4)</f>
        <v>01ΑΤ02</v>
      </c>
      <c r="B3" t="s">
        <v>47</v>
      </c>
    </row>
    <row r="4" spans="1:2" x14ac:dyDescent="0.25">
      <c r="A4" t="str">
        <f t="shared" si="0"/>
        <v>01ΑΤ03</v>
      </c>
      <c r="B4" t="s">
        <v>48</v>
      </c>
    </row>
    <row r="5" spans="1:2" x14ac:dyDescent="0.25">
      <c r="A5" t="str">
        <f t="shared" si="0"/>
        <v>01ΑΤ04</v>
      </c>
      <c r="B5" t="s">
        <v>49</v>
      </c>
    </row>
    <row r="6" spans="1:2" x14ac:dyDescent="0.25">
      <c r="A6" t="str">
        <f t="shared" si="0"/>
        <v>01ΑΤ05</v>
      </c>
      <c r="B6" t="s">
        <v>50</v>
      </c>
    </row>
    <row r="7" spans="1:2" x14ac:dyDescent="0.25">
      <c r="A7" t="str">
        <f t="shared" si="0"/>
        <v>01ΑΤ06</v>
      </c>
      <c r="B7" t="s">
        <v>51</v>
      </c>
    </row>
    <row r="8" spans="1:2" x14ac:dyDescent="0.25">
      <c r="A8" t="str">
        <f t="shared" si="0"/>
        <v>01ΑΤ07</v>
      </c>
      <c r="B8" t="s">
        <v>52</v>
      </c>
    </row>
    <row r="9" spans="1:2" x14ac:dyDescent="0.25">
      <c r="A9" t="str">
        <f t="shared" si="0"/>
        <v>01ΑΤ08</v>
      </c>
      <c r="B9" t="s">
        <v>53</v>
      </c>
    </row>
    <row r="10" spans="1:2" x14ac:dyDescent="0.25">
      <c r="A10" t="str">
        <f t="shared" si="0"/>
        <v>01ΑΤ09</v>
      </c>
      <c r="B10" t="s">
        <v>54</v>
      </c>
    </row>
    <row r="11" spans="1:2" x14ac:dyDescent="0.25">
      <c r="A11" t="str">
        <f t="shared" si="0"/>
        <v>01ΑΤ10</v>
      </c>
      <c r="B11" t="s">
        <v>55</v>
      </c>
    </row>
    <row r="12" spans="1:2" x14ac:dyDescent="0.25">
      <c r="A12" t="str">
        <f t="shared" si="0"/>
        <v>01ΑΤ11</v>
      </c>
      <c r="B12" t="s">
        <v>56</v>
      </c>
    </row>
    <row r="13" spans="1:2" x14ac:dyDescent="0.25">
      <c r="A13" t="str">
        <f t="shared" si="0"/>
        <v>01ΑΤ12</v>
      </c>
      <c r="B13" t="s">
        <v>57</v>
      </c>
    </row>
    <row r="14" spans="1:2" x14ac:dyDescent="0.25">
      <c r="A14" t="str">
        <f t="shared" si="0"/>
        <v>01ΑΤ13</v>
      </c>
      <c r="B14" t="s">
        <v>58</v>
      </c>
    </row>
    <row r="15" spans="1:2" x14ac:dyDescent="0.25">
      <c r="A15" t="str">
        <f t="shared" si="0"/>
        <v>01ΑΤ14</v>
      </c>
      <c r="B15" t="s">
        <v>59</v>
      </c>
    </row>
    <row r="17" spans="1:3" x14ac:dyDescent="0.25">
      <c r="B17" t="s">
        <v>3121</v>
      </c>
    </row>
    <row r="18" spans="1:3" x14ac:dyDescent="0.25">
      <c r="A18" t="str">
        <f>LEFT(B$17,2)&amp;LEFT(B18,4)</f>
        <v>02Π000</v>
      </c>
      <c r="B18" t="s">
        <v>3275</v>
      </c>
    </row>
    <row r="19" spans="1:3" x14ac:dyDescent="0.25">
      <c r="A19" t="str">
        <f t="shared" ref="A19:A31" si="1">LEFT(B$17,2)&amp;LEFT(B19,4)</f>
        <v>02Π001</v>
      </c>
      <c r="B19" t="s">
        <v>3276</v>
      </c>
    </row>
    <row r="20" spans="1:3" x14ac:dyDescent="0.25">
      <c r="A20" t="str">
        <f t="shared" si="1"/>
        <v>02Π002</v>
      </c>
      <c r="B20" t="s">
        <v>3277</v>
      </c>
      <c r="C20" t="b">
        <f>ISTEXT(A20)</f>
        <v>1</v>
      </c>
    </row>
    <row r="21" spans="1:3" x14ac:dyDescent="0.25">
      <c r="A21" t="str">
        <f t="shared" si="1"/>
        <v>02Π003</v>
      </c>
      <c r="B21" t="s">
        <v>3278</v>
      </c>
    </row>
    <row r="22" spans="1:3" x14ac:dyDescent="0.25">
      <c r="A22" t="str">
        <f t="shared" si="1"/>
        <v>02Π004</v>
      </c>
      <c r="B22" t="s">
        <v>3279</v>
      </c>
    </row>
    <row r="23" spans="1:3" x14ac:dyDescent="0.25">
      <c r="A23" t="str">
        <f t="shared" si="1"/>
        <v>02Π005</v>
      </c>
      <c r="B23" t="s">
        <v>3280</v>
      </c>
    </row>
    <row r="24" spans="1:3" x14ac:dyDescent="0.25">
      <c r="A24" t="str">
        <f t="shared" si="1"/>
        <v>02Π006</v>
      </c>
      <c r="B24" t="s">
        <v>3281</v>
      </c>
    </row>
    <row r="25" spans="1:3" x14ac:dyDescent="0.25">
      <c r="A25" t="str">
        <f t="shared" si="1"/>
        <v>02Π007</v>
      </c>
      <c r="B25" t="s">
        <v>3282</v>
      </c>
    </row>
    <row r="26" spans="1:3" x14ac:dyDescent="0.25">
      <c r="A26" t="str">
        <f t="shared" si="1"/>
        <v>02Π008</v>
      </c>
      <c r="B26" t="s">
        <v>3283</v>
      </c>
    </row>
    <row r="27" spans="1:3" x14ac:dyDescent="0.25">
      <c r="A27" t="str">
        <f t="shared" si="1"/>
        <v>02Π009</v>
      </c>
      <c r="B27" t="s">
        <v>3284</v>
      </c>
    </row>
    <row r="28" spans="1:3" x14ac:dyDescent="0.25">
      <c r="A28" t="str">
        <f t="shared" si="1"/>
        <v>02Π010</v>
      </c>
      <c r="B28" t="s">
        <v>3285</v>
      </c>
    </row>
    <row r="29" spans="1:3" x14ac:dyDescent="0.25">
      <c r="A29" t="str">
        <f t="shared" si="1"/>
        <v>02Π011</v>
      </c>
      <c r="B29" t="s">
        <v>3286</v>
      </c>
    </row>
    <row r="30" spans="1:3" x14ac:dyDescent="0.25">
      <c r="A30" t="str">
        <f t="shared" si="1"/>
        <v>02Π012</v>
      </c>
      <c r="B30" t="s">
        <v>3287</v>
      </c>
    </row>
    <row r="31" spans="1:3" x14ac:dyDescent="0.25">
      <c r="A31" t="str">
        <f t="shared" si="1"/>
        <v>02Π099</v>
      </c>
      <c r="B31" t="s">
        <v>3288</v>
      </c>
    </row>
    <row r="33" spans="1:2" x14ac:dyDescent="0.25">
      <c r="B33" t="s">
        <v>3122</v>
      </c>
    </row>
    <row r="34" spans="1:2" x14ac:dyDescent="0.25">
      <c r="A34" t="str">
        <f>LEFT(B$33,2)&amp;LEFT(B34,4)</f>
        <v>030301</v>
      </c>
      <c r="B34" t="s">
        <v>3160</v>
      </c>
    </row>
    <row r="35" spans="1:2" x14ac:dyDescent="0.25">
      <c r="A35" t="str">
        <f t="shared" ref="A35:A38" si="2">LEFT(B$33,2)&amp;LEFT(B35,4)</f>
        <v>030302</v>
      </c>
      <c r="B35" t="s">
        <v>3319</v>
      </c>
    </row>
    <row r="36" spans="1:2" x14ac:dyDescent="0.25">
      <c r="A36" t="str">
        <f t="shared" si="2"/>
        <v>030303</v>
      </c>
      <c r="B36" t="s">
        <v>3321</v>
      </c>
    </row>
    <row r="37" spans="1:2" x14ac:dyDescent="0.25">
      <c r="A37" t="str">
        <f t="shared" si="2"/>
        <v>030304</v>
      </c>
      <c r="B37" t="s">
        <v>3161</v>
      </c>
    </row>
    <row r="38" spans="1:2" x14ac:dyDescent="0.25">
      <c r="A38" t="str">
        <f t="shared" si="2"/>
        <v>030305</v>
      </c>
      <c r="B38" t="s">
        <v>3162</v>
      </c>
    </row>
    <row r="40" spans="1:2" x14ac:dyDescent="0.25">
      <c r="B40" t="s">
        <v>3123</v>
      </c>
    </row>
    <row r="41" spans="1:2" x14ac:dyDescent="0.25">
      <c r="A41" t="str">
        <f>LEFT(B$40,2)&amp;LEFT(B41,4)</f>
        <v>040401</v>
      </c>
      <c r="B41" t="s">
        <v>3163</v>
      </c>
    </row>
    <row r="42" spans="1:2" x14ac:dyDescent="0.25">
      <c r="A42" t="str">
        <f t="shared" ref="A42:A61" si="3">LEFT(B$40,2)&amp;LEFT(B42,4)</f>
        <v>040402</v>
      </c>
      <c r="B42" t="s">
        <v>3164</v>
      </c>
    </row>
    <row r="43" spans="1:2" x14ac:dyDescent="0.25">
      <c r="A43" t="str">
        <f t="shared" si="3"/>
        <v>040403</v>
      </c>
      <c r="B43" t="s">
        <v>3165</v>
      </c>
    </row>
    <row r="44" spans="1:2" x14ac:dyDescent="0.25">
      <c r="A44" t="str">
        <f t="shared" si="3"/>
        <v>040404</v>
      </c>
      <c r="B44" t="s">
        <v>3166</v>
      </c>
    </row>
    <row r="45" spans="1:2" x14ac:dyDescent="0.25">
      <c r="A45" t="str">
        <f t="shared" si="3"/>
        <v>040405</v>
      </c>
      <c r="B45" t="s">
        <v>3167</v>
      </c>
    </row>
    <row r="46" spans="1:2" x14ac:dyDescent="0.25">
      <c r="A46" t="str">
        <f t="shared" si="3"/>
        <v>040406</v>
      </c>
      <c r="B46" t="s">
        <v>3168</v>
      </c>
    </row>
    <row r="47" spans="1:2" x14ac:dyDescent="0.25">
      <c r="A47" t="str">
        <f t="shared" si="3"/>
        <v>040407</v>
      </c>
      <c r="B47" t="s">
        <v>3169</v>
      </c>
    </row>
    <row r="48" spans="1:2" x14ac:dyDescent="0.25">
      <c r="A48" t="str">
        <f t="shared" si="3"/>
        <v>040408</v>
      </c>
      <c r="B48" t="s">
        <v>3170</v>
      </c>
    </row>
    <row r="49" spans="1:2" x14ac:dyDescent="0.25">
      <c r="A49" t="str">
        <f t="shared" si="3"/>
        <v>040409</v>
      </c>
      <c r="B49" t="s">
        <v>3171</v>
      </c>
    </row>
    <row r="50" spans="1:2" x14ac:dyDescent="0.25">
      <c r="A50" t="str">
        <f t="shared" si="3"/>
        <v>040410</v>
      </c>
      <c r="B50" t="s">
        <v>3172</v>
      </c>
    </row>
    <row r="51" spans="1:2" x14ac:dyDescent="0.25">
      <c r="A51" t="str">
        <f t="shared" si="3"/>
        <v>040411</v>
      </c>
      <c r="B51" t="s">
        <v>3173</v>
      </c>
    </row>
    <row r="52" spans="1:2" x14ac:dyDescent="0.25">
      <c r="A52" t="str">
        <f t="shared" si="3"/>
        <v>040412</v>
      </c>
      <c r="B52" t="s">
        <v>3174</v>
      </c>
    </row>
    <row r="53" spans="1:2" x14ac:dyDescent="0.25">
      <c r="A53" t="str">
        <f t="shared" si="3"/>
        <v>040413</v>
      </c>
      <c r="B53" t="s">
        <v>3175</v>
      </c>
    </row>
    <row r="54" spans="1:2" x14ac:dyDescent="0.25">
      <c r="A54" t="str">
        <f t="shared" si="3"/>
        <v>040414</v>
      </c>
      <c r="B54" t="s">
        <v>3176</v>
      </c>
    </row>
    <row r="55" spans="1:2" x14ac:dyDescent="0.25">
      <c r="A55" t="str">
        <f t="shared" si="3"/>
        <v>040415</v>
      </c>
      <c r="B55" t="s">
        <v>3177</v>
      </c>
    </row>
    <row r="56" spans="1:2" x14ac:dyDescent="0.25">
      <c r="A56" t="str">
        <f t="shared" si="3"/>
        <v>040416</v>
      </c>
      <c r="B56" t="s">
        <v>3178</v>
      </c>
    </row>
    <row r="57" spans="1:2" x14ac:dyDescent="0.25">
      <c r="A57" t="str">
        <f t="shared" si="3"/>
        <v>040417</v>
      </c>
      <c r="B57" t="s">
        <v>3179</v>
      </c>
    </row>
    <row r="58" spans="1:2" x14ac:dyDescent="0.25">
      <c r="A58" t="str">
        <f t="shared" si="3"/>
        <v>040418</v>
      </c>
      <c r="B58" t="s">
        <v>3180</v>
      </c>
    </row>
    <row r="59" spans="1:2" x14ac:dyDescent="0.25">
      <c r="A59" t="str">
        <f t="shared" si="3"/>
        <v>040419</v>
      </c>
      <c r="B59" t="s">
        <v>3181</v>
      </c>
    </row>
    <row r="60" spans="1:2" x14ac:dyDescent="0.25">
      <c r="A60" t="str">
        <f t="shared" si="3"/>
        <v>040420</v>
      </c>
      <c r="B60" t="s">
        <v>3182</v>
      </c>
    </row>
    <row r="61" spans="1:2" x14ac:dyDescent="0.25">
      <c r="A61" t="str">
        <f t="shared" si="3"/>
        <v>040499</v>
      </c>
      <c r="B61" t="s">
        <v>3183</v>
      </c>
    </row>
    <row r="63" spans="1:2" x14ac:dyDescent="0.25">
      <c r="B63" t="s">
        <v>3124</v>
      </c>
    </row>
    <row r="64" spans="1:2" x14ac:dyDescent="0.25">
      <c r="A64" t="str">
        <f>LEFT(B$63,2)&amp;LEFT(B64,4)</f>
        <v>050501</v>
      </c>
      <c r="B64" t="s">
        <v>3184</v>
      </c>
    </row>
    <row r="65" spans="1:2" x14ac:dyDescent="0.25">
      <c r="A65" t="str">
        <f t="shared" ref="A65:A85" si="4">LEFT(B$63,2)&amp;LEFT(B65,4)</f>
        <v>050502</v>
      </c>
      <c r="B65" t="s">
        <v>3185</v>
      </c>
    </row>
    <row r="66" spans="1:2" x14ac:dyDescent="0.25">
      <c r="A66" t="str">
        <f t="shared" si="4"/>
        <v>050503</v>
      </c>
      <c r="B66" t="s">
        <v>3186</v>
      </c>
    </row>
    <row r="67" spans="1:2" x14ac:dyDescent="0.25">
      <c r="A67" t="str">
        <f t="shared" si="4"/>
        <v>050504</v>
      </c>
      <c r="B67" t="s">
        <v>3187</v>
      </c>
    </row>
    <row r="68" spans="1:2" x14ac:dyDescent="0.25">
      <c r="A68" t="str">
        <f t="shared" si="4"/>
        <v>050505</v>
      </c>
      <c r="B68" t="s">
        <v>3188</v>
      </c>
    </row>
    <row r="69" spans="1:2" x14ac:dyDescent="0.25">
      <c r="A69" t="str">
        <f t="shared" si="4"/>
        <v>050506</v>
      </c>
      <c r="B69" t="s">
        <v>3189</v>
      </c>
    </row>
    <row r="70" spans="1:2" x14ac:dyDescent="0.25">
      <c r="A70" t="str">
        <f t="shared" si="4"/>
        <v>050507</v>
      </c>
      <c r="B70" t="s">
        <v>3190</v>
      </c>
    </row>
    <row r="71" spans="1:2" x14ac:dyDescent="0.25">
      <c r="A71" t="str">
        <f t="shared" si="4"/>
        <v>050508</v>
      </c>
      <c r="B71" t="s">
        <v>3191</v>
      </c>
    </row>
    <row r="72" spans="1:2" x14ac:dyDescent="0.25">
      <c r="A72" t="str">
        <f t="shared" si="4"/>
        <v>050509</v>
      </c>
      <c r="B72" t="s">
        <v>3192</v>
      </c>
    </row>
    <row r="73" spans="1:2" x14ac:dyDescent="0.25">
      <c r="A73" t="str">
        <f t="shared" si="4"/>
        <v>050510</v>
      </c>
      <c r="B73" t="s">
        <v>3193</v>
      </c>
    </row>
    <row r="74" spans="1:2" x14ac:dyDescent="0.25">
      <c r="A74" t="str">
        <f t="shared" si="4"/>
        <v>050511</v>
      </c>
      <c r="B74" t="s">
        <v>3194</v>
      </c>
    </row>
    <row r="75" spans="1:2" x14ac:dyDescent="0.25">
      <c r="A75" t="str">
        <f t="shared" si="4"/>
        <v>050512</v>
      </c>
      <c r="B75" t="s">
        <v>3195</v>
      </c>
    </row>
    <row r="76" spans="1:2" x14ac:dyDescent="0.25">
      <c r="A76" t="str">
        <f t="shared" si="4"/>
        <v>050513</v>
      </c>
      <c r="B76" t="s">
        <v>3196</v>
      </c>
    </row>
    <row r="77" spans="1:2" x14ac:dyDescent="0.25">
      <c r="A77" t="str">
        <f t="shared" si="4"/>
        <v>050514</v>
      </c>
      <c r="B77" t="s">
        <v>3197</v>
      </c>
    </row>
    <row r="78" spans="1:2" x14ac:dyDescent="0.25">
      <c r="A78" t="str">
        <f t="shared" si="4"/>
        <v>050515</v>
      </c>
      <c r="B78" t="s">
        <v>3198</v>
      </c>
    </row>
    <row r="79" spans="1:2" x14ac:dyDescent="0.25">
      <c r="A79" t="str">
        <f t="shared" si="4"/>
        <v>050516</v>
      </c>
      <c r="B79" t="s">
        <v>3199</v>
      </c>
    </row>
    <row r="80" spans="1:2" x14ac:dyDescent="0.25">
      <c r="A80" t="str">
        <f t="shared" si="4"/>
        <v>050517</v>
      </c>
      <c r="B80" t="s">
        <v>3200</v>
      </c>
    </row>
    <row r="81" spans="1:2" x14ac:dyDescent="0.25">
      <c r="A81" t="str">
        <f t="shared" si="4"/>
        <v>050518</v>
      </c>
      <c r="B81" t="s">
        <v>3201</v>
      </c>
    </row>
    <row r="82" spans="1:2" x14ac:dyDescent="0.25">
      <c r="A82" t="str">
        <f t="shared" si="4"/>
        <v>050519</v>
      </c>
      <c r="B82" t="s">
        <v>3202</v>
      </c>
    </row>
    <row r="83" spans="1:2" x14ac:dyDescent="0.25">
      <c r="A83" t="str">
        <f t="shared" si="4"/>
        <v>050510</v>
      </c>
      <c r="B83" t="s">
        <v>3203</v>
      </c>
    </row>
    <row r="84" spans="1:2" x14ac:dyDescent="0.25">
      <c r="A84" t="str">
        <f t="shared" si="4"/>
        <v>050511</v>
      </c>
      <c r="B84" t="s">
        <v>3204</v>
      </c>
    </row>
    <row r="85" spans="1:2" x14ac:dyDescent="0.25">
      <c r="A85" t="str">
        <f t="shared" si="4"/>
        <v>050599</v>
      </c>
      <c r="B85" t="s">
        <v>3205</v>
      </c>
    </row>
    <row r="87" spans="1:2" x14ac:dyDescent="0.25">
      <c r="B87" t="s">
        <v>3125</v>
      </c>
    </row>
    <row r="88" spans="1:2" x14ac:dyDescent="0.25">
      <c r="A88" t="str">
        <f>LEFT(B$87,2)&amp;LEFT(B88,4)</f>
        <v>060601</v>
      </c>
      <c r="B88" t="s">
        <v>3206</v>
      </c>
    </row>
    <row r="89" spans="1:2" x14ac:dyDescent="0.25">
      <c r="A89" t="str">
        <f t="shared" ref="A89:A122" si="5">LEFT(B$87,2)&amp;LEFT(B89,4)</f>
        <v>060602</v>
      </c>
      <c r="B89" t="s">
        <v>3207</v>
      </c>
    </row>
    <row r="90" spans="1:2" x14ac:dyDescent="0.25">
      <c r="A90" t="str">
        <f t="shared" si="5"/>
        <v>060603</v>
      </c>
      <c r="B90" t="s">
        <v>3208</v>
      </c>
    </row>
    <row r="91" spans="1:2" x14ac:dyDescent="0.25">
      <c r="A91" t="str">
        <f t="shared" si="5"/>
        <v>060604</v>
      </c>
      <c r="B91" t="s">
        <v>3209</v>
      </c>
    </row>
    <row r="92" spans="1:2" x14ac:dyDescent="0.25">
      <c r="A92" t="str">
        <f t="shared" si="5"/>
        <v>060605</v>
      </c>
      <c r="B92" t="s">
        <v>3210</v>
      </c>
    </row>
    <row r="93" spans="1:2" x14ac:dyDescent="0.25">
      <c r="A93" t="str">
        <f t="shared" si="5"/>
        <v>060606</v>
      </c>
      <c r="B93" t="s">
        <v>3211</v>
      </c>
    </row>
    <row r="94" spans="1:2" x14ac:dyDescent="0.25">
      <c r="A94" t="str">
        <f t="shared" si="5"/>
        <v>060607</v>
      </c>
      <c r="B94" t="s">
        <v>3212</v>
      </c>
    </row>
    <row r="95" spans="1:2" x14ac:dyDescent="0.25">
      <c r="A95" t="str">
        <f t="shared" si="5"/>
        <v>060608</v>
      </c>
      <c r="B95" t="s">
        <v>3213</v>
      </c>
    </row>
    <row r="96" spans="1:2" x14ac:dyDescent="0.25">
      <c r="A96" t="str">
        <f t="shared" si="5"/>
        <v>060609</v>
      </c>
      <c r="B96" t="s">
        <v>3214</v>
      </c>
    </row>
    <row r="97" spans="1:2" x14ac:dyDescent="0.25">
      <c r="A97" t="str">
        <f t="shared" si="5"/>
        <v>060610</v>
      </c>
      <c r="B97" t="s">
        <v>3215</v>
      </c>
    </row>
    <row r="98" spans="1:2" x14ac:dyDescent="0.25">
      <c r="A98" t="str">
        <f t="shared" si="5"/>
        <v>060611</v>
      </c>
      <c r="B98" t="s">
        <v>3216</v>
      </c>
    </row>
    <row r="99" spans="1:2" x14ac:dyDescent="0.25">
      <c r="A99" t="str">
        <f t="shared" si="5"/>
        <v>060612</v>
      </c>
      <c r="B99" t="s">
        <v>3217</v>
      </c>
    </row>
    <row r="100" spans="1:2" x14ac:dyDescent="0.25">
      <c r="A100" t="str">
        <f t="shared" si="5"/>
        <v>060613</v>
      </c>
      <c r="B100" t="s">
        <v>3218</v>
      </c>
    </row>
    <row r="101" spans="1:2" x14ac:dyDescent="0.25">
      <c r="A101" t="str">
        <f t="shared" si="5"/>
        <v>060614</v>
      </c>
      <c r="B101" t="s">
        <v>3219</v>
      </c>
    </row>
    <row r="102" spans="1:2" x14ac:dyDescent="0.25">
      <c r="A102" t="str">
        <f t="shared" si="5"/>
        <v>060615</v>
      </c>
      <c r="B102" t="s">
        <v>3220</v>
      </c>
    </row>
    <row r="103" spans="1:2" x14ac:dyDescent="0.25">
      <c r="A103" t="str">
        <f t="shared" si="5"/>
        <v>060616</v>
      </c>
      <c r="B103" t="s">
        <v>3221</v>
      </c>
    </row>
    <row r="104" spans="1:2" x14ac:dyDescent="0.25">
      <c r="A104" t="str">
        <f t="shared" si="5"/>
        <v>060617</v>
      </c>
      <c r="B104" t="s">
        <v>3222</v>
      </c>
    </row>
    <row r="105" spans="1:2" x14ac:dyDescent="0.25">
      <c r="A105" t="str">
        <f t="shared" si="5"/>
        <v>060618</v>
      </c>
      <c r="B105" t="s">
        <v>3223</v>
      </c>
    </row>
    <row r="106" spans="1:2" x14ac:dyDescent="0.25">
      <c r="A106" t="str">
        <f t="shared" si="5"/>
        <v>060619</v>
      </c>
      <c r="B106" t="s">
        <v>3224</v>
      </c>
    </row>
    <row r="107" spans="1:2" x14ac:dyDescent="0.25">
      <c r="A107" t="str">
        <f t="shared" si="5"/>
        <v>060620</v>
      </c>
      <c r="B107" t="s">
        <v>3225</v>
      </c>
    </row>
    <row r="108" spans="1:2" x14ac:dyDescent="0.25">
      <c r="A108" t="str">
        <f t="shared" si="5"/>
        <v>060621</v>
      </c>
      <c r="B108" t="s">
        <v>3226</v>
      </c>
    </row>
    <row r="109" spans="1:2" x14ac:dyDescent="0.25">
      <c r="A109" t="str">
        <f t="shared" si="5"/>
        <v>060622</v>
      </c>
      <c r="B109" t="s">
        <v>3227</v>
      </c>
    </row>
    <row r="110" spans="1:2" x14ac:dyDescent="0.25">
      <c r="A110" t="str">
        <f t="shared" si="5"/>
        <v>060623</v>
      </c>
      <c r="B110" t="s">
        <v>3228</v>
      </c>
    </row>
    <row r="111" spans="1:2" x14ac:dyDescent="0.25">
      <c r="A111" t="str">
        <f t="shared" si="5"/>
        <v>060624</v>
      </c>
      <c r="B111" t="s">
        <v>3229</v>
      </c>
    </row>
    <row r="112" spans="1:2" x14ac:dyDescent="0.25">
      <c r="A112" t="str">
        <f t="shared" si="5"/>
        <v>060625</v>
      </c>
      <c r="B112" t="s">
        <v>3230</v>
      </c>
    </row>
    <row r="113" spans="1:2" x14ac:dyDescent="0.25">
      <c r="A113" t="str">
        <f t="shared" si="5"/>
        <v>060626</v>
      </c>
      <c r="B113" t="s">
        <v>3231</v>
      </c>
    </row>
    <row r="114" spans="1:2" x14ac:dyDescent="0.25">
      <c r="A114" t="str">
        <f t="shared" si="5"/>
        <v>060627</v>
      </c>
      <c r="B114" t="s">
        <v>3232</v>
      </c>
    </row>
    <row r="115" spans="1:2" x14ac:dyDescent="0.25">
      <c r="A115" t="str">
        <f t="shared" si="5"/>
        <v>060628</v>
      </c>
      <c r="B115" t="s">
        <v>3233</v>
      </c>
    </row>
    <row r="116" spans="1:2" x14ac:dyDescent="0.25">
      <c r="A116" t="str">
        <f t="shared" si="5"/>
        <v>060629</v>
      </c>
      <c r="B116" t="s">
        <v>3234</v>
      </c>
    </row>
    <row r="117" spans="1:2" x14ac:dyDescent="0.25">
      <c r="A117" t="str">
        <f t="shared" si="5"/>
        <v>060630</v>
      </c>
      <c r="B117" t="s">
        <v>3235</v>
      </c>
    </row>
    <row r="118" spans="1:2" x14ac:dyDescent="0.25">
      <c r="A118" t="str">
        <f t="shared" si="5"/>
        <v>060631</v>
      </c>
      <c r="B118" t="s">
        <v>3236</v>
      </c>
    </row>
    <row r="119" spans="1:2" x14ac:dyDescent="0.25">
      <c r="A119" t="str">
        <f t="shared" si="5"/>
        <v>060632</v>
      </c>
      <c r="B119" t="s">
        <v>3237</v>
      </c>
    </row>
    <row r="120" spans="1:2" x14ac:dyDescent="0.25">
      <c r="A120" t="str">
        <f t="shared" si="5"/>
        <v>060633</v>
      </c>
      <c r="B120" t="s">
        <v>3238</v>
      </c>
    </row>
    <row r="121" spans="1:2" x14ac:dyDescent="0.25">
      <c r="A121" t="str">
        <f t="shared" si="5"/>
        <v>060634</v>
      </c>
      <c r="B121" t="s">
        <v>3239</v>
      </c>
    </row>
    <row r="122" spans="1:2" x14ac:dyDescent="0.25">
      <c r="A122" t="str">
        <f t="shared" si="5"/>
        <v>060699</v>
      </c>
      <c r="B122" t="s">
        <v>3240</v>
      </c>
    </row>
    <row r="124" spans="1:2" x14ac:dyDescent="0.25">
      <c r="B124" t="s">
        <v>3126</v>
      </c>
    </row>
    <row r="125" spans="1:2" x14ac:dyDescent="0.25">
      <c r="A125" t="str">
        <f>LEFT(B$124,2)&amp;LEFT(B125,4)</f>
        <v>070701</v>
      </c>
      <c r="B125" t="s">
        <v>3241</v>
      </c>
    </row>
    <row r="126" spans="1:2" x14ac:dyDescent="0.25">
      <c r="A126" t="str">
        <f t="shared" ref="A126:A128" si="6">LEFT(B$124,2)&amp;LEFT(B126,4)</f>
        <v>070702</v>
      </c>
      <c r="B126" t="s">
        <v>3242</v>
      </c>
    </row>
    <row r="127" spans="1:2" x14ac:dyDescent="0.25">
      <c r="A127" t="str">
        <f t="shared" si="6"/>
        <v>070703</v>
      </c>
      <c r="B127" t="s">
        <v>3243</v>
      </c>
    </row>
    <row r="128" spans="1:2" x14ac:dyDescent="0.25">
      <c r="A128" t="str">
        <f t="shared" si="6"/>
        <v>070799</v>
      </c>
      <c r="B128" t="s">
        <v>3244</v>
      </c>
    </row>
    <row r="130" spans="1:2" x14ac:dyDescent="0.25">
      <c r="B130" t="s">
        <v>3127</v>
      </c>
    </row>
    <row r="131" spans="1:2" x14ac:dyDescent="0.25">
      <c r="A131" t="str">
        <f>LEFT(B$130,2)&amp;LEFT(B131,4)</f>
        <v>080801</v>
      </c>
      <c r="B131" t="s">
        <v>3246</v>
      </c>
    </row>
    <row r="132" spans="1:2" x14ac:dyDescent="0.25">
      <c r="A132" t="str">
        <f>LEFT(B$130,2)&amp;LEFT(B132,4)</f>
        <v>080802</v>
      </c>
      <c r="B132" t="s">
        <v>3247</v>
      </c>
    </row>
    <row r="133" spans="1:2" x14ac:dyDescent="0.25">
      <c r="A133" t="str">
        <f>LEFT(B$130,2)&amp;LEFT(B133,4)</f>
        <v>080899</v>
      </c>
      <c r="B133" t="s">
        <v>3245</v>
      </c>
    </row>
    <row r="135" spans="1:2" x14ac:dyDescent="0.25">
      <c r="B135" t="s">
        <v>3128</v>
      </c>
    </row>
    <row r="136" spans="1:2" x14ac:dyDescent="0.25">
      <c r="A136" t="str">
        <f>LEFT(B$135,2)&amp;LEFT(B136,4)</f>
        <v>090901</v>
      </c>
      <c r="B136" t="s">
        <v>3248</v>
      </c>
    </row>
    <row r="137" spans="1:2" x14ac:dyDescent="0.25">
      <c r="A137" t="str">
        <f>LEFT(B$135,2)&amp;LEFT(B137,4)</f>
        <v>090902</v>
      </c>
      <c r="B137" t="s">
        <v>3249</v>
      </c>
    </row>
    <row r="138" spans="1:2" x14ac:dyDescent="0.25">
      <c r="A138" t="str">
        <f>LEFT(B$135,2)&amp;LEFT(B138,4)</f>
        <v>090999</v>
      </c>
      <c r="B138" t="s">
        <v>3250</v>
      </c>
    </row>
    <row r="140" spans="1:2" x14ac:dyDescent="0.25">
      <c r="B140" t="s">
        <v>3129</v>
      </c>
    </row>
    <row r="141" spans="1:2" x14ac:dyDescent="0.25">
      <c r="A141" t="str">
        <f>LEFT(B$140,2)&amp;LEFT(B141,4)</f>
        <v>101001</v>
      </c>
      <c r="B141" t="s">
        <v>3293</v>
      </c>
    </row>
    <row r="142" spans="1:2" x14ac:dyDescent="0.25">
      <c r="A142" t="str">
        <f t="shared" ref="A142:A147" si="7">LEFT(B$140,2)&amp;LEFT(B142,4)</f>
        <v>101002</v>
      </c>
      <c r="B142" t="s">
        <v>3251</v>
      </c>
    </row>
    <row r="143" spans="1:2" x14ac:dyDescent="0.25">
      <c r="A143" t="str">
        <f t="shared" si="7"/>
        <v>101003</v>
      </c>
      <c r="B143" t="s">
        <v>3252</v>
      </c>
    </row>
    <row r="144" spans="1:2" x14ac:dyDescent="0.25">
      <c r="A144" t="str">
        <f t="shared" si="7"/>
        <v>101004</v>
      </c>
      <c r="B144" t="s">
        <v>3253</v>
      </c>
    </row>
    <row r="145" spans="1:2" x14ac:dyDescent="0.25">
      <c r="A145" t="str">
        <f t="shared" si="7"/>
        <v>101005</v>
      </c>
      <c r="B145" t="s">
        <v>3254</v>
      </c>
    </row>
    <row r="146" spans="1:2" x14ac:dyDescent="0.25">
      <c r="A146" t="str">
        <f t="shared" si="7"/>
        <v>101006</v>
      </c>
      <c r="B146" t="s">
        <v>3255</v>
      </c>
    </row>
    <row r="147" spans="1:2" x14ac:dyDescent="0.25">
      <c r="A147" t="str">
        <f t="shared" si="7"/>
        <v>101099</v>
      </c>
      <c r="B147" t="s">
        <v>3256</v>
      </c>
    </row>
    <row r="149" spans="1:2" x14ac:dyDescent="0.25">
      <c r="B149" t="s">
        <v>3130</v>
      </c>
    </row>
    <row r="150" spans="1:2" x14ac:dyDescent="0.25">
      <c r="A150" t="str">
        <f>LEFT(B$149,2)&amp;LEFT(B150,4)</f>
        <v>111101</v>
      </c>
      <c r="B150" t="s">
        <v>3289</v>
      </c>
    </row>
    <row r="151" spans="1:2" x14ac:dyDescent="0.25">
      <c r="A151" t="str">
        <f t="shared" ref="A151:A154" si="8">LEFT(B$149,2)&amp;LEFT(B151,4)</f>
        <v>111102</v>
      </c>
      <c r="B151" t="s">
        <v>3290</v>
      </c>
    </row>
    <row r="152" spans="1:2" x14ac:dyDescent="0.25">
      <c r="A152" t="str">
        <f t="shared" si="8"/>
        <v>111103</v>
      </c>
      <c r="B152" t="s">
        <v>3291</v>
      </c>
    </row>
    <row r="153" spans="1:2" x14ac:dyDescent="0.25">
      <c r="A153" t="str">
        <f t="shared" si="8"/>
        <v>111104</v>
      </c>
      <c r="B153" t="s">
        <v>3292</v>
      </c>
    </row>
    <row r="154" spans="1:2" x14ac:dyDescent="0.25">
      <c r="A154" t="str">
        <f t="shared" si="8"/>
        <v>111199</v>
      </c>
      <c r="B154" t="s">
        <v>3257</v>
      </c>
    </row>
  </sheetData>
  <sheetProtection algorithmName="SHA-512" hashValue="LfT91DBE6/EYbeqYb3rA/jzYSO7B0GhxJKjBASr9oXxVYMd7SRINe33+ug+yx/9qjYPhbCfpWwoY2Y+SQMlBhw==" saltValue="yDrsSkiTWdwYITgDRrgmw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644B-FF19-494A-A005-BC2775EF88A0}">
  <dimension ref="A1:G22"/>
  <sheetViews>
    <sheetView zoomScale="90" zoomScaleNormal="90" workbookViewId="0">
      <selection activeCell="G11" sqref="G11"/>
    </sheetView>
  </sheetViews>
  <sheetFormatPr defaultRowHeight="15" x14ac:dyDescent="0.25"/>
  <cols>
    <col min="1" max="1" width="114.28515625" customWidth="1"/>
    <col min="7" max="7" width="19.28515625" bestFit="1" customWidth="1"/>
  </cols>
  <sheetData>
    <row r="1" spans="1:7" ht="15.75" x14ac:dyDescent="0.25">
      <c r="A1" s="2" t="s">
        <v>3138</v>
      </c>
      <c r="F1" s="9" t="s">
        <v>19</v>
      </c>
      <c r="G1" s="1" t="s">
        <v>21</v>
      </c>
    </row>
    <row r="2" spans="1:7" x14ac:dyDescent="0.25">
      <c r="A2" t="s">
        <v>3140</v>
      </c>
      <c r="F2" s="5">
        <v>2021</v>
      </c>
      <c r="G2" t="s">
        <v>22</v>
      </c>
    </row>
    <row r="3" spans="1:7" x14ac:dyDescent="0.25">
      <c r="A3" t="s">
        <v>3141</v>
      </c>
      <c r="F3" s="5">
        <v>2022</v>
      </c>
      <c r="G3" t="s">
        <v>23</v>
      </c>
    </row>
    <row r="4" spans="1:7" x14ac:dyDescent="0.25">
      <c r="A4" t="s">
        <v>3142</v>
      </c>
      <c r="F4" s="5">
        <v>2023</v>
      </c>
      <c r="G4" t="s">
        <v>24</v>
      </c>
    </row>
    <row r="5" spans="1:7" x14ac:dyDescent="0.25">
      <c r="A5" t="s">
        <v>3144</v>
      </c>
      <c r="F5" s="5">
        <v>2024</v>
      </c>
      <c r="G5" t="s">
        <v>25</v>
      </c>
    </row>
    <row r="6" spans="1:7" x14ac:dyDescent="0.25">
      <c r="A6" t="s">
        <v>3136</v>
      </c>
      <c r="F6" s="5">
        <v>2025</v>
      </c>
      <c r="G6" t="s">
        <v>26</v>
      </c>
    </row>
    <row r="7" spans="1:7" x14ac:dyDescent="0.25">
      <c r="A7" t="s">
        <v>3137</v>
      </c>
      <c r="G7" t="s">
        <v>27</v>
      </c>
    </row>
    <row r="8" spans="1:7" x14ac:dyDescent="0.25">
      <c r="A8" t="s">
        <v>3143</v>
      </c>
      <c r="G8" t="s">
        <v>28</v>
      </c>
    </row>
    <row r="9" spans="1:7" x14ac:dyDescent="0.25">
      <c r="G9" t="s">
        <v>29</v>
      </c>
    </row>
    <row r="10" spans="1:7" ht="15.75" x14ac:dyDescent="0.25">
      <c r="A10" s="4" t="s">
        <v>45</v>
      </c>
      <c r="G10" t="s">
        <v>30</v>
      </c>
    </row>
    <row r="11" spans="1:7" x14ac:dyDescent="0.25">
      <c r="A11" t="s">
        <v>3303</v>
      </c>
      <c r="G11" t="s">
        <v>31</v>
      </c>
    </row>
    <row r="12" spans="1:7" x14ac:dyDescent="0.25">
      <c r="A12" t="s">
        <v>34</v>
      </c>
      <c r="G12" t="s">
        <v>32</v>
      </c>
    </row>
    <row r="13" spans="1:7" x14ac:dyDescent="0.25">
      <c r="A13" t="s">
        <v>35</v>
      </c>
      <c r="G13" t="s">
        <v>33</v>
      </c>
    </row>
    <row r="14" spans="1:7" x14ac:dyDescent="0.25">
      <c r="A14" t="s">
        <v>3159</v>
      </c>
    </row>
    <row r="15" spans="1:7" x14ac:dyDescent="0.25">
      <c r="A15" t="s">
        <v>3302</v>
      </c>
    </row>
    <row r="17" spans="2:2" x14ac:dyDescent="0.25">
      <c r="B17" t="s">
        <v>3102</v>
      </c>
    </row>
    <row r="18" spans="2:2" x14ac:dyDescent="0.25">
      <c r="B18" t="s">
        <v>3102</v>
      </c>
    </row>
    <row r="19" spans="2:2" x14ac:dyDescent="0.25">
      <c r="B19" t="s">
        <v>3102</v>
      </c>
    </row>
    <row r="22" spans="2:2" x14ac:dyDescent="0.25">
      <c r="B22" t="s">
        <v>3102</v>
      </c>
    </row>
  </sheetData>
  <sheetProtection algorithmName="SHA-512" hashValue="ESuDOHBoYs8RBPe+aqGw8IQolqwIq86H+7KxHHeYy1o5C8jWJD+z3LudNnc6COBOYTJYncirbq3a7nEPurJ0aA==" saltValue="X7Ik2gTsf4UiH2YxGrMOCw==" spinCount="100000" sheet="1" objects="1" scenarios="1"/>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3F8A-6A48-4578-8B4E-952AACF3A0DB}">
  <dimension ref="A1:L36"/>
  <sheetViews>
    <sheetView topLeftCell="D1" zoomScale="70" zoomScaleNormal="70" workbookViewId="0">
      <selection activeCell="E7" sqref="E7"/>
    </sheetView>
  </sheetViews>
  <sheetFormatPr defaultRowHeight="15" x14ac:dyDescent="0.25"/>
  <cols>
    <col min="1" max="1" width="25.7109375" customWidth="1"/>
    <col min="2" max="2" width="144.5703125" bestFit="1" customWidth="1"/>
    <col min="3" max="3" width="161.5703125" bestFit="1" customWidth="1"/>
    <col min="4" max="4" width="84" bestFit="1" customWidth="1"/>
    <col min="5" max="5" width="76.7109375" bestFit="1" customWidth="1"/>
    <col min="6" max="6" width="45" bestFit="1" customWidth="1"/>
    <col min="7" max="7" width="55.5703125" bestFit="1" customWidth="1"/>
    <col min="8" max="8" width="136.42578125" bestFit="1" customWidth="1"/>
    <col min="9" max="9" width="108.85546875" bestFit="1" customWidth="1"/>
    <col min="10" max="10" width="60" bestFit="1" customWidth="1"/>
    <col min="11" max="11" width="69.28515625" bestFit="1" customWidth="1"/>
    <col min="12" max="12" width="41.85546875" bestFit="1" customWidth="1"/>
  </cols>
  <sheetData>
    <row r="1" spans="1:12" s="20" customFormat="1" x14ac:dyDescent="0.25">
      <c r="A1" s="21" t="s">
        <v>3103</v>
      </c>
      <c r="B1" s="21" t="s">
        <v>3104</v>
      </c>
      <c r="C1" s="21" t="s">
        <v>3105</v>
      </c>
      <c r="D1" s="21" t="s">
        <v>3111</v>
      </c>
      <c r="E1" s="21" t="s">
        <v>3112</v>
      </c>
      <c r="F1" s="21" t="s">
        <v>3113</v>
      </c>
      <c r="G1" s="21" t="s">
        <v>3114</v>
      </c>
      <c r="H1" s="21" t="s">
        <v>3106</v>
      </c>
      <c r="I1" s="21" t="s">
        <v>3109</v>
      </c>
      <c r="J1" s="21" t="s">
        <v>3107</v>
      </c>
      <c r="K1" s="21" t="s">
        <v>3110</v>
      </c>
      <c r="L1" s="21" t="s">
        <v>3108</v>
      </c>
    </row>
    <row r="2" spans="1:12" x14ac:dyDescent="0.25">
      <c r="B2" t="s">
        <v>46</v>
      </c>
      <c r="C2" t="s">
        <v>3275</v>
      </c>
      <c r="D2" t="s">
        <v>3160</v>
      </c>
      <c r="E2" t="s">
        <v>3163</v>
      </c>
      <c r="F2" t="s">
        <v>3184</v>
      </c>
      <c r="G2" t="s">
        <v>3206</v>
      </c>
      <c r="H2" t="s">
        <v>3241</v>
      </c>
      <c r="I2" t="s">
        <v>3246</v>
      </c>
      <c r="J2" t="s">
        <v>3248</v>
      </c>
      <c r="K2" s="28" t="s">
        <v>3293</v>
      </c>
      <c r="L2" t="s">
        <v>3289</v>
      </c>
    </row>
    <row r="3" spans="1:12" x14ac:dyDescent="0.25">
      <c r="B3" t="s">
        <v>47</v>
      </c>
      <c r="C3" t="s">
        <v>3276</v>
      </c>
      <c r="D3" t="s">
        <v>3319</v>
      </c>
      <c r="E3" t="s">
        <v>3164</v>
      </c>
      <c r="F3" t="s">
        <v>3185</v>
      </c>
      <c r="G3" t="s">
        <v>3207</v>
      </c>
      <c r="H3" t="s">
        <v>3242</v>
      </c>
      <c r="I3" t="s">
        <v>3247</v>
      </c>
      <c r="J3" t="s">
        <v>3249</v>
      </c>
      <c r="K3" t="s">
        <v>3251</v>
      </c>
      <c r="L3" t="s">
        <v>3290</v>
      </c>
    </row>
    <row r="4" spans="1:12" x14ac:dyDescent="0.25">
      <c r="B4" t="s">
        <v>48</v>
      </c>
      <c r="C4" t="s">
        <v>3277</v>
      </c>
      <c r="D4" t="s">
        <v>3321</v>
      </c>
      <c r="E4" t="s">
        <v>3165</v>
      </c>
      <c r="F4" t="s">
        <v>3186</v>
      </c>
      <c r="G4" t="s">
        <v>3208</v>
      </c>
      <c r="H4" t="s">
        <v>3320</v>
      </c>
      <c r="I4" t="s">
        <v>3245</v>
      </c>
      <c r="J4" t="s">
        <v>3250</v>
      </c>
      <c r="K4" t="s">
        <v>3252</v>
      </c>
      <c r="L4" t="s">
        <v>3291</v>
      </c>
    </row>
    <row r="5" spans="1:12" x14ac:dyDescent="0.25">
      <c r="B5" t="s">
        <v>49</v>
      </c>
      <c r="C5" t="s">
        <v>3278</v>
      </c>
      <c r="D5" t="s">
        <v>3161</v>
      </c>
      <c r="E5" t="s">
        <v>3166</v>
      </c>
      <c r="F5" t="s">
        <v>3187</v>
      </c>
      <c r="G5" t="s">
        <v>3209</v>
      </c>
      <c r="H5" t="s">
        <v>3244</v>
      </c>
      <c r="K5" t="s">
        <v>3253</v>
      </c>
      <c r="L5" t="s">
        <v>3292</v>
      </c>
    </row>
    <row r="6" spans="1:12" x14ac:dyDescent="0.25">
      <c r="B6" t="s">
        <v>50</v>
      </c>
      <c r="C6" t="s">
        <v>3279</v>
      </c>
      <c r="D6" t="s">
        <v>3162</v>
      </c>
      <c r="E6" t="s">
        <v>3167</v>
      </c>
      <c r="F6" t="s">
        <v>3188</v>
      </c>
      <c r="G6" t="s">
        <v>3210</v>
      </c>
      <c r="K6" t="s">
        <v>3254</v>
      </c>
      <c r="L6" t="s">
        <v>3257</v>
      </c>
    </row>
    <row r="7" spans="1:12" x14ac:dyDescent="0.25">
      <c r="B7" t="s">
        <v>51</v>
      </c>
      <c r="C7" t="s">
        <v>3280</v>
      </c>
      <c r="E7" t="s">
        <v>3168</v>
      </c>
      <c r="F7" t="s">
        <v>3189</v>
      </c>
      <c r="G7" t="s">
        <v>3211</v>
      </c>
      <c r="K7" t="s">
        <v>3255</v>
      </c>
    </row>
    <row r="8" spans="1:12" x14ac:dyDescent="0.25">
      <c r="B8" t="s">
        <v>52</v>
      </c>
      <c r="C8" t="s">
        <v>3281</v>
      </c>
      <c r="E8" t="s">
        <v>3169</v>
      </c>
      <c r="F8" t="s">
        <v>3190</v>
      </c>
      <c r="G8" t="s">
        <v>3212</v>
      </c>
      <c r="K8" t="s">
        <v>3256</v>
      </c>
    </row>
    <row r="9" spans="1:12" x14ac:dyDescent="0.25">
      <c r="B9" t="s">
        <v>53</v>
      </c>
      <c r="C9" t="s">
        <v>3282</v>
      </c>
      <c r="E9" t="s">
        <v>3170</v>
      </c>
      <c r="F9" t="s">
        <v>3191</v>
      </c>
      <c r="G9" t="s">
        <v>3213</v>
      </c>
    </row>
    <row r="10" spans="1:12" x14ac:dyDescent="0.25">
      <c r="B10" t="s">
        <v>54</v>
      </c>
      <c r="C10" t="s">
        <v>3283</v>
      </c>
      <c r="E10" t="s">
        <v>3171</v>
      </c>
      <c r="F10" t="s">
        <v>3192</v>
      </c>
      <c r="G10" t="s">
        <v>3214</v>
      </c>
    </row>
    <row r="11" spans="1:12" x14ac:dyDescent="0.25">
      <c r="B11" t="s">
        <v>55</v>
      </c>
      <c r="C11" t="s">
        <v>3284</v>
      </c>
      <c r="E11" t="s">
        <v>3172</v>
      </c>
      <c r="F11" t="s">
        <v>3193</v>
      </c>
      <c r="G11" t="s">
        <v>3215</v>
      </c>
    </row>
    <row r="12" spans="1:12" x14ac:dyDescent="0.25">
      <c r="B12" t="s">
        <v>56</v>
      </c>
      <c r="C12" t="s">
        <v>3285</v>
      </c>
      <c r="E12" t="s">
        <v>3173</v>
      </c>
      <c r="F12" t="s">
        <v>3194</v>
      </c>
      <c r="G12" t="s">
        <v>3216</v>
      </c>
    </row>
    <row r="13" spans="1:12" x14ac:dyDescent="0.25">
      <c r="B13" t="s">
        <v>57</v>
      </c>
      <c r="C13" t="s">
        <v>3286</v>
      </c>
      <c r="E13" t="s">
        <v>3174</v>
      </c>
      <c r="F13" t="s">
        <v>3195</v>
      </c>
      <c r="G13" t="s">
        <v>3217</v>
      </c>
    </row>
    <row r="14" spans="1:12" x14ac:dyDescent="0.25">
      <c r="B14" t="s">
        <v>58</v>
      </c>
      <c r="C14" t="s">
        <v>3287</v>
      </c>
      <c r="E14" t="s">
        <v>3175</v>
      </c>
      <c r="F14" t="s">
        <v>3196</v>
      </c>
      <c r="G14" t="s">
        <v>3218</v>
      </c>
    </row>
    <row r="15" spans="1:12" x14ac:dyDescent="0.25">
      <c r="B15" t="s">
        <v>59</v>
      </c>
      <c r="C15" t="s">
        <v>3288</v>
      </c>
      <c r="E15" t="s">
        <v>3176</v>
      </c>
      <c r="F15" t="s">
        <v>3197</v>
      </c>
      <c r="G15" t="s">
        <v>3219</v>
      </c>
    </row>
    <row r="16" spans="1:12" x14ac:dyDescent="0.25">
      <c r="E16" t="s">
        <v>3177</v>
      </c>
      <c r="F16" t="s">
        <v>3198</v>
      </c>
      <c r="G16" t="s">
        <v>3220</v>
      </c>
    </row>
    <row r="17" spans="2:7" ht="15.75" x14ac:dyDescent="0.25">
      <c r="D17" s="12"/>
      <c r="E17" t="s">
        <v>3178</v>
      </c>
      <c r="F17" t="s">
        <v>3199</v>
      </c>
      <c r="G17" t="s">
        <v>3221</v>
      </c>
    </row>
    <row r="18" spans="2:7" x14ac:dyDescent="0.25">
      <c r="E18" t="s">
        <v>3179</v>
      </c>
      <c r="F18" t="s">
        <v>3200</v>
      </c>
      <c r="G18" t="s">
        <v>3222</v>
      </c>
    </row>
    <row r="19" spans="2:7" x14ac:dyDescent="0.25">
      <c r="B19" s="21"/>
      <c r="D19" s="21"/>
      <c r="E19" t="s">
        <v>3180</v>
      </c>
      <c r="F19" t="s">
        <v>3201</v>
      </c>
      <c r="G19" t="s">
        <v>3223</v>
      </c>
    </row>
    <row r="20" spans="2:7" x14ac:dyDescent="0.25">
      <c r="E20" t="s">
        <v>3181</v>
      </c>
      <c r="F20" t="s">
        <v>3202</v>
      </c>
      <c r="G20" t="s">
        <v>3224</v>
      </c>
    </row>
    <row r="21" spans="2:7" x14ac:dyDescent="0.25">
      <c r="E21" t="s">
        <v>3182</v>
      </c>
      <c r="F21" t="s">
        <v>3203</v>
      </c>
      <c r="G21" t="s">
        <v>3225</v>
      </c>
    </row>
    <row r="22" spans="2:7" x14ac:dyDescent="0.25">
      <c r="E22" t="s">
        <v>3183</v>
      </c>
      <c r="F22" t="s">
        <v>3204</v>
      </c>
      <c r="G22" t="s">
        <v>3226</v>
      </c>
    </row>
    <row r="23" spans="2:7" x14ac:dyDescent="0.25">
      <c r="F23" t="s">
        <v>3205</v>
      </c>
      <c r="G23" t="s">
        <v>3227</v>
      </c>
    </row>
    <row r="24" spans="2:7" x14ac:dyDescent="0.25">
      <c r="G24" t="s">
        <v>3228</v>
      </c>
    </row>
    <row r="25" spans="2:7" x14ac:dyDescent="0.25">
      <c r="G25" t="s">
        <v>3229</v>
      </c>
    </row>
    <row r="26" spans="2:7" x14ac:dyDescent="0.25">
      <c r="G26" t="s">
        <v>3230</v>
      </c>
    </row>
    <row r="27" spans="2:7" x14ac:dyDescent="0.25">
      <c r="G27" t="s">
        <v>3231</v>
      </c>
    </row>
    <row r="28" spans="2:7" x14ac:dyDescent="0.25">
      <c r="G28" t="s">
        <v>3232</v>
      </c>
    </row>
    <row r="29" spans="2:7" x14ac:dyDescent="0.25">
      <c r="G29" t="s">
        <v>3233</v>
      </c>
    </row>
    <row r="30" spans="2:7" x14ac:dyDescent="0.25">
      <c r="G30" t="s">
        <v>3234</v>
      </c>
    </row>
    <row r="31" spans="2:7" x14ac:dyDescent="0.25">
      <c r="G31" t="s">
        <v>3235</v>
      </c>
    </row>
    <row r="32" spans="2:7" x14ac:dyDescent="0.25">
      <c r="G32" t="s">
        <v>3236</v>
      </c>
    </row>
    <row r="33" spans="7:7" x14ac:dyDescent="0.25">
      <c r="G33" t="s">
        <v>3237</v>
      </c>
    </row>
    <row r="34" spans="7:7" x14ac:dyDescent="0.25">
      <c r="G34" t="s">
        <v>3238</v>
      </c>
    </row>
    <row r="35" spans="7:7" x14ac:dyDescent="0.25">
      <c r="G35" t="s">
        <v>3239</v>
      </c>
    </row>
    <row r="36" spans="7:7" x14ac:dyDescent="0.25">
      <c r="G36" t="s">
        <v>3240</v>
      </c>
    </row>
  </sheetData>
  <sheetProtection algorithmName="SHA-512" hashValue="3c5AJ54vGmycweQZXVtWvT90wS2v+2sd/2LeijwwTvx+wCTVH0iy6jTVArzBgtCh09l7elYC7OaEcecj0oiLiA==" saltValue="zLzFUAYLS86dPwhXbQteSg==" spinCount="100000" sheet="1" objects="1" scenarios="1"/>
  <dataValidations count="1">
    <dataValidation type="list" allowBlank="1" showInputMessage="1" showErrorMessage="1" sqref="D17" xr:uid="{F2E768FB-F6A9-4E75-9620-71D988439E78}">
      <formula1>ΠΗΓΗ_ΧΡΗΜΑΤΟΔΟΤΗΣΗΣ</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C3B3-D5DC-48E0-9AC7-CEA8603F92A9}">
  <dimension ref="A1:E1526"/>
  <sheetViews>
    <sheetView workbookViewId="0">
      <selection activeCell="C23" sqref="C23"/>
    </sheetView>
  </sheetViews>
  <sheetFormatPr defaultColWidth="9.140625" defaultRowHeight="12.75" x14ac:dyDescent="0.2"/>
  <cols>
    <col min="1" max="1" width="22.140625" style="13" bestFit="1" customWidth="1"/>
    <col min="2" max="2" width="77" style="13" customWidth="1"/>
    <col min="3" max="3" width="35.5703125" style="13" bestFit="1" customWidth="1"/>
    <col min="4" max="4" width="44.140625" style="13" customWidth="1"/>
    <col min="5" max="5" width="77" style="13" customWidth="1"/>
    <col min="6" max="16384" width="9.140625" style="13"/>
  </cols>
  <sheetData>
    <row r="1" spans="1:5" ht="25.5" x14ac:dyDescent="0.2">
      <c r="A1" s="16" t="s">
        <v>1576</v>
      </c>
      <c r="B1" s="16" t="s">
        <v>1575</v>
      </c>
      <c r="C1" s="16" t="s">
        <v>1574</v>
      </c>
      <c r="D1" s="16" t="s">
        <v>1573</v>
      </c>
      <c r="E1" s="16" t="s">
        <v>1469</v>
      </c>
    </row>
    <row r="2" spans="1:5" x14ac:dyDescent="0.2">
      <c r="A2" s="17" t="s">
        <v>1680</v>
      </c>
      <c r="B2" s="14" t="s">
        <v>60</v>
      </c>
      <c r="C2" s="15" t="s">
        <v>1469</v>
      </c>
      <c r="D2" s="14" t="s">
        <v>60</v>
      </c>
      <c r="E2" s="14" t="s">
        <v>60</v>
      </c>
    </row>
    <row r="3" spans="1:5" x14ac:dyDescent="0.2">
      <c r="A3" s="17" t="s">
        <v>1731</v>
      </c>
      <c r="B3" s="14" t="s">
        <v>1425</v>
      </c>
      <c r="C3" s="15" t="s">
        <v>1393</v>
      </c>
      <c r="D3" s="14" t="s">
        <v>1425</v>
      </c>
      <c r="E3" s="14" t="s">
        <v>60</v>
      </c>
    </row>
    <row r="4" spans="1:5" x14ac:dyDescent="0.2">
      <c r="A4" s="17" t="s">
        <v>1737</v>
      </c>
      <c r="B4" s="14" t="s">
        <v>1424</v>
      </c>
      <c r="C4" s="15" t="s">
        <v>1393</v>
      </c>
      <c r="D4" s="14" t="s">
        <v>1424</v>
      </c>
      <c r="E4" s="14" t="s">
        <v>60</v>
      </c>
    </row>
    <row r="5" spans="1:5" x14ac:dyDescent="0.2">
      <c r="A5" s="17" t="s">
        <v>1758</v>
      </c>
      <c r="B5" s="14" t="s">
        <v>1085</v>
      </c>
      <c r="C5" s="15" t="s">
        <v>1393</v>
      </c>
      <c r="D5" s="14" t="s">
        <v>1085</v>
      </c>
      <c r="E5" s="14" t="s">
        <v>60</v>
      </c>
    </row>
    <row r="6" spans="1:5" x14ac:dyDescent="0.2">
      <c r="A6" s="17" t="s">
        <v>1766</v>
      </c>
      <c r="B6" s="14" t="s">
        <v>1417</v>
      </c>
      <c r="C6" s="15" t="s">
        <v>1393</v>
      </c>
      <c r="D6" s="14" t="s">
        <v>1417</v>
      </c>
      <c r="E6" s="14" t="s">
        <v>60</v>
      </c>
    </row>
    <row r="7" spans="1:5" x14ac:dyDescent="0.2">
      <c r="A7" s="17" t="s">
        <v>1769</v>
      </c>
      <c r="B7" s="14" t="s">
        <v>620</v>
      </c>
      <c r="C7" s="15" t="s">
        <v>1393</v>
      </c>
      <c r="D7" s="14" t="s">
        <v>620</v>
      </c>
      <c r="E7" s="14" t="s">
        <v>60</v>
      </c>
    </row>
    <row r="8" spans="1:5" x14ac:dyDescent="0.2">
      <c r="A8" s="17" t="s">
        <v>1770</v>
      </c>
      <c r="B8" s="14" t="s">
        <v>706</v>
      </c>
      <c r="C8" s="15" t="s">
        <v>1393</v>
      </c>
      <c r="D8" s="14" t="s">
        <v>706</v>
      </c>
      <c r="E8" s="14" t="s">
        <v>60</v>
      </c>
    </row>
    <row r="9" spans="1:5" x14ac:dyDescent="0.2">
      <c r="A9" s="17" t="s">
        <v>1783</v>
      </c>
      <c r="B9" s="14" t="s">
        <v>1207</v>
      </c>
      <c r="C9" s="15" t="s">
        <v>1393</v>
      </c>
      <c r="D9" s="14" t="s">
        <v>1207</v>
      </c>
      <c r="E9" s="14" t="s">
        <v>60</v>
      </c>
    </row>
    <row r="10" spans="1:5" x14ac:dyDescent="0.2">
      <c r="A10" s="17" t="s">
        <v>1858</v>
      </c>
      <c r="B10" s="14" t="s">
        <v>108</v>
      </c>
      <c r="C10" s="15" t="s">
        <v>1393</v>
      </c>
      <c r="D10" s="14" t="s">
        <v>108</v>
      </c>
      <c r="E10" s="14" t="s">
        <v>60</v>
      </c>
    </row>
    <row r="11" spans="1:5" x14ac:dyDescent="0.2">
      <c r="A11" s="17" t="s">
        <v>1862</v>
      </c>
      <c r="B11" s="14" t="s">
        <v>1065</v>
      </c>
      <c r="C11" s="15" t="s">
        <v>1393</v>
      </c>
      <c r="D11" s="14" t="s">
        <v>1065</v>
      </c>
      <c r="E11" s="14" t="s">
        <v>60</v>
      </c>
    </row>
    <row r="12" spans="1:5" x14ac:dyDescent="0.2">
      <c r="A12" s="17" t="s">
        <v>1864</v>
      </c>
      <c r="B12" s="14" t="s">
        <v>479</v>
      </c>
      <c r="C12" s="15" t="s">
        <v>1393</v>
      </c>
      <c r="D12" s="14" t="s">
        <v>479</v>
      </c>
      <c r="E12" s="14" t="s">
        <v>60</v>
      </c>
    </row>
    <row r="13" spans="1:5" x14ac:dyDescent="0.2">
      <c r="A13" s="17" t="s">
        <v>1874</v>
      </c>
      <c r="B13" s="14" t="s">
        <v>352</v>
      </c>
      <c r="C13" s="15" t="s">
        <v>1393</v>
      </c>
      <c r="D13" s="14" t="s">
        <v>352</v>
      </c>
      <c r="E13" s="14" t="s">
        <v>60</v>
      </c>
    </row>
    <row r="14" spans="1:5" x14ac:dyDescent="0.2">
      <c r="A14" s="17" t="s">
        <v>1878</v>
      </c>
      <c r="B14" s="14" t="s">
        <v>257</v>
      </c>
      <c r="C14" s="15" t="s">
        <v>1393</v>
      </c>
      <c r="D14" s="14" t="s">
        <v>257</v>
      </c>
      <c r="E14" s="14" t="s">
        <v>60</v>
      </c>
    </row>
    <row r="15" spans="1:5" x14ac:dyDescent="0.2">
      <c r="A15" s="17" t="s">
        <v>1849</v>
      </c>
      <c r="B15" s="14" t="s">
        <v>743</v>
      </c>
      <c r="C15" s="15" t="s">
        <v>1393</v>
      </c>
      <c r="D15" s="14" t="s">
        <v>743</v>
      </c>
      <c r="E15" s="14" t="s">
        <v>60</v>
      </c>
    </row>
    <row r="16" spans="1:5" x14ac:dyDescent="0.2">
      <c r="A16" s="17" t="s">
        <v>1885</v>
      </c>
      <c r="B16" s="14" t="s">
        <v>674</v>
      </c>
      <c r="C16" s="15" t="s">
        <v>1393</v>
      </c>
      <c r="D16" s="14" t="s">
        <v>674</v>
      </c>
      <c r="E16" s="14" t="s">
        <v>60</v>
      </c>
    </row>
    <row r="17" spans="1:5" x14ac:dyDescent="0.2">
      <c r="A17" s="17" t="s">
        <v>1892</v>
      </c>
      <c r="B17" s="14" t="s">
        <v>1409</v>
      </c>
      <c r="C17" s="15" t="s">
        <v>1393</v>
      </c>
      <c r="D17" s="14" t="s">
        <v>1409</v>
      </c>
      <c r="E17" s="14" t="s">
        <v>60</v>
      </c>
    </row>
    <row r="18" spans="1:5" x14ac:dyDescent="0.2">
      <c r="A18" s="17" t="s">
        <v>1902</v>
      </c>
      <c r="B18" s="14" t="s">
        <v>1221</v>
      </c>
      <c r="C18" s="15" t="s">
        <v>1393</v>
      </c>
      <c r="D18" s="14" t="s">
        <v>1221</v>
      </c>
      <c r="E18" s="14" t="s">
        <v>60</v>
      </c>
    </row>
    <row r="19" spans="1:5" x14ac:dyDescent="0.2">
      <c r="A19" s="17" t="s">
        <v>1904</v>
      </c>
      <c r="B19" s="14" t="s">
        <v>581</v>
      </c>
      <c r="C19" s="15" t="s">
        <v>1393</v>
      </c>
      <c r="D19" s="14" t="s">
        <v>581</v>
      </c>
      <c r="E19" s="14" t="s">
        <v>60</v>
      </c>
    </row>
    <row r="20" spans="1:5" x14ac:dyDescent="0.2">
      <c r="A20" s="17" t="s">
        <v>1910</v>
      </c>
      <c r="B20" s="14" t="s">
        <v>1408</v>
      </c>
      <c r="C20" s="15" t="s">
        <v>1393</v>
      </c>
      <c r="D20" s="14" t="s">
        <v>1408</v>
      </c>
      <c r="E20" s="14" t="s">
        <v>60</v>
      </c>
    </row>
    <row r="21" spans="1:5" x14ac:dyDescent="0.2">
      <c r="A21" s="17" t="s">
        <v>1911</v>
      </c>
      <c r="B21" s="14" t="s">
        <v>965</v>
      </c>
      <c r="C21" s="15" t="s">
        <v>1393</v>
      </c>
      <c r="D21" s="14" t="s">
        <v>965</v>
      </c>
      <c r="E21" s="14" t="s">
        <v>60</v>
      </c>
    </row>
    <row r="22" spans="1:5" x14ac:dyDescent="0.2">
      <c r="A22" s="17" t="s">
        <v>1913</v>
      </c>
      <c r="B22" s="14" t="s">
        <v>423</v>
      </c>
      <c r="C22" s="15" t="s">
        <v>1393</v>
      </c>
      <c r="D22" s="14" t="s">
        <v>423</v>
      </c>
      <c r="E22" s="14" t="s">
        <v>60</v>
      </c>
    </row>
    <row r="23" spans="1:5" x14ac:dyDescent="0.2">
      <c r="A23" s="17" t="s">
        <v>1929</v>
      </c>
      <c r="B23" s="14" t="s">
        <v>1406</v>
      </c>
      <c r="C23" s="15" t="s">
        <v>1393</v>
      </c>
      <c r="D23" s="14" t="s">
        <v>1406</v>
      </c>
      <c r="E23" s="14" t="s">
        <v>60</v>
      </c>
    </row>
    <row r="24" spans="1:5" x14ac:dyDescent="0.2">
      <c r="A24" s="17" t="s">
        <v>1934</v>
      </c>
      <c r="B24" s="14" t="s">
        <v>1049</v>
      </c>
      <c r="C24" s="15" t="s">
        <v>1393</v>
      </c>
      <c r="D24" s="14" t="s">
        <v>1049</v>
      </c>
      <c r="E24" s="14" t="s">
        <v>60</v>
      </c>
    </row>
    <row r="25" spans="1:5" x14ac:dyDescent="0.2">
      <c r="A25" s="17" t="s">
        <v>1940</v>
      </c>
      <c r="B25" s="14" t="s">
        <v>61</v>
      </c>
      <c r="C25" s="15" t="s">
        <v>1393</v>
      </c>
      <c r="D25" s="14" t="s">
        <v>61</v>
      </c>
      <c r="E25" s="14" t="s">
        <v>60</v>
      </c>
    </row>
    <row r="26" spans="1:5" x14ac:dyDescent="0.2">
      <c r="A26" s="17" t="s">
        <v>1943</v>
      </c>
      <c r="B26" s="14" t="s">
        <v>1045</v>
      </c>
      <c r="C26" s="15" t="s">
        <v>1393</v>
      </c>
      <c r="D26" s="14" t="s">
        <v>1045</v>
      </c>
      <c r="E26" s="14" t="s">
        <v>60</v>
      </c>
    </row>
    <row r="27" spans="1:5" x14ac:dyDescent="0.2">
      <c r="A27" s="17" t="s">
        <v>1957</v>
      </c>
      <c r="B27" s="14" t="s">
        <v>1140</v>
      </c>
      <c r="C27" s="15" t="s">
        <v>1393</v>
      </c>
      <c r="D27" s="14" t="s">
        <v>1140</v>
      </c>
      <c r="E27" s="14" t="s">
        <v>60</v>
      </c>
    </row>
    <row r="28" spans="1:5" x14ac:dyDescent="0.2">
      <c r="A28" s="17" t="s">
        <v>1964</v>
      </c>
      <c r="B28" s="14" t="s">
        <v>1404</v>
      </c>
      <c r="C28" s="15" t="s">
        <v>1393</v>
      </c>
      <c r="D28" s="14" t="s">
        <v>1404</v>
      </c>
      <c r="E28" s="14" t="s">
        <v>60</v>
      </c>
    </row>
    <row r="29" spans="1:5" x14ac:dyDescent="0.2">
      <c r="A29" s="17" t="s">
        <v>1979</v>
      </c>
      <c r="B29" s="14" t="s">
        <v>492</v>
      </c>
      <c r="C29" s="15" t="s">
        <v>1393</v>
      </c>
      <c r="D29" s="14" t="s">
        <v>492</v>
      </c>
      <c r="E29" s="14" t="s">
        <v>60</v>
      </c>
    </row>
    <row r="30" spans="1:5" x14ac:dyDescent="0.2">
      <c r="A30" s="17" t="s">
        <v>1980</v>
      </c>
      <c r="B30" s="14" t="s">
        <v>265</v>
      </c>
      <c r="C30" s="15" t="s">
        <v>1393</v>
      </c>
      <c r="D30" s="14" t="s">
        <v>265</v>
      </c>
      <c r="E30" s="14" t="s">
        <v>60</v>
      </c>
    </row>
    <row r="31" spans="1:5" x14ac:dyDescent="0.2">
      <c r="A31" s="17" t="s">
        <v>2005</v>
      </c>
      <c r="B31" s="14" t="s">
        <v>321</v>
      </c>
      <c r="C31" s="15" t="s">
        <v>1393</v>
      </c>
      <c r="D31" s="14" t="s">
        <v>321</v>
      </c>
      <c r="E31" s="14" t="s">
        <v>60</v>
      </c>
    </row>
    <row r="32" spans="1:5" x14ac:dyDescent="0.2">
      <c r="A32" s="17" t="s">
        <v>2011</v>
      </c>
      <c r="B32" s="14" t="s">
        <v>1400</v>
      </c>
      <c r="C32" s="15" t="s">
        <v>1393</v>
      </c>
      <c r="D32" s="14" t="s">
        <v>1400</v>
      </c>
      <c r="E32" s="14" t="s">
        <v>60</v>
      </c>
    </row>
    <row r="33" spans="1:5" x14ac:dyDescent="0.2">
      <c r="A33" s="17" t="s">
        <v>2015</v>
      </c>
      <c r="B33" s="14" t="s">
        <v>1399</v>
      </c>
      <c r="C33" s="15" t="s">
        <v>1393</v>
      </c>
      <c r="D33" s="14" t="s">
        <v>1399</v>
      </c>
      <c r="E33" s="14" t="s">
        <v>60</v>
      </c>
    </row>
    <row r="34" spans="1:5" x14ac:dyDescent="0.2">
      <c r="A34" s="17" t="s">
        <v>2018</v>
      </c>
      <c r="B34" s="14" t="s">
        <v>245</v>
      </c>
      <c r="C34" s="15" t="s">
        <v>1393</v>
      </c>
      <c r="D34" s="14" t="s">
        <v>245</v>
      </c>
      <c r="E34" s="14" t="s">
        <v>60</v>
      </c>
    </row>
    <row r="35" spans="1:5" x14ac:dyDescent="0.2">
      <c r="A35" s="17" t="s">
        <v>2030</v>
      </c>
      <c r="B35" s="14" t="s">
        <v>1002</v>
      </c>
      <c r="C35" s="15" t="s">
        <v>1393</v>
      </c>
      <c r="D35" s="14" t="s">
        <v>1002</v>
      </c>
      <c r="E35" s="14" t="s">
        <v>60</v>
      </c>
    </row>
    <row r="36" spans="1:5" x14ac:dyDescent="0.2">
      <c r="A36" s="17" t="s">
        <v>2031</v>
      </c>
      <c r="B36" s="14" t="s">
        <v>88</v>
      </c>
      <c r="C36" s="15" t="s">
        <v>1393</v>
      </c>
      <c r="D36" s="14" t="s">
        <v>88</v>
      </c>
      <c r="E36" s="14" t="s">
        <v>60</v>
      </c>
    </row>
    <row r="37" spans="1:5" x14ac:dyDescent="0.2">
      <c r="A37" s="17" t="s">
        <v>2035</v>
      </c>
      <c r="B37" s="14" t="s">
        <v>1272</v>
      </c>
      <c r="C37" s="15" t="s">
        <v>1393</v>
      </c>
      <c r="D37" s="14" t="s">
        <v>1272</v>
      </c>
      <c r="E37" s="14" t="s">
        <v>60</v>
      </c>
    </row>
    <row r="38" spans="1:5" x14ac:dyDescent="0.2">
      <c r="A38" s="17" t="s">
        <v>2036</v>
      </c>
      <c r="B38" s="14" t="s">
        <v>261</v>
      </c>
      <c r="C38" s="15" t="s">
        <v>1393</v>
      </c>
      <c r="D38" s="14" t="s">
        <v>261</v>
      </c>
      <c r="E38" s="14" t="s">
        <v>60</v>
      </c>
    </row>
    <row r="39" spans="1:5" x14ac:dyDescent="0.2">
      <c r="A39" s="17" t="s">
        <v>2050</v>
      </c>
      <c r="B39" s="14" t="s">
        <v>1396</v>
      </c>
      <c r="C39" s="15" t="s">
        <v>1393</v>
      </c>
      <c r="D39" s="14" t="s">
        <v>1396</v>
      </c>
      <c r="E39" s="14" t="s">
        <v>60</v>
      </c>
    </row>
    <row r="40" spans="1:5" x14ac:dyDescent="0.2">
      <c r="A40" s="17" t="s">
        <v>2051</v>
      </c>
      <c r="B40" s="14" t="s">
        <v>1395</v>
      </c>
      <c r="C40" s="15" t="s">
        <v>1393</v>
      </c>
      <c r="D40" s="14" t="s">
        <v>1395</v>
      </c>
      <c r="E40" s="14" t="s">
        <v>60</v>
      </c>
    </row>
    <row r="41" spans="1:5" x14ac:dyDescent="0.2">
      <c r="A41" s="17" t="s">
        <v>2056</v>
      </c>
      <c r="B41" s="14" t="s">
        <v>1394</v>
      </c>
      <c r="C41" s="15" t="s">
        <v>1393</v>
      </c>
      <c r="D41" s="14" t="s">
        <v>1394</v>
      </c>
      <c r="E41" s="14" t="s">
        <v>60</v>
      </c>
    </row>
    <row r="42" spans="1:5" x14ac:dyDescent="0.2">
      <c r="A42" s="17" t="s">
        <v>2060</v>
      </c>
      <c r="B42" s="14" t="s">
        <v>222</v>
      </c>
      <c r="C42" s="15" t="s">
        <v>1393</v>
      </c>
      <c r="D42" s="14" t="s">
        <v>222</v>
      </c>
      <c r="E42" s="14" t="s">
        <v>60</v>
      </c>
    </row>
    <row r="43" spans="1:5" x14ac:dyDescent="0.2">
      <c r="A43" s="17" t="s">
        <v>1850</v>
      </c>
      <c r="B43" s="14" t="s">
        <v>1411</v>
      </c>
      <c r="C43" s="15" t="s">
        <v>1393</v>
      </c>
      <c r="D43" s="14" t="s">
        <v>1411</v>
      </c>
      <c r="E43" s="14" t="s">
        <v>60</v>
      </c>
    </row>
    <row r="44" spans="1:5" x14ac:dyDescent="0.2">
      <c r="A44" s="17" t="s">
        <v>1765</v>
      </c>
      <c r="B44" s="14" t="s">
        <v>465</v>
      </c>
      <c r="C44" s="15" t="s">
        <v>1393</v>
      </c>
      <c r="D44" s="14" t="s">
        <v>465</v>
      </c>
      <c r="E44" s="14" t="s">
        <v>60</v>
      </c>
    </row>
    <row r="45" spans="1:5" x14ac:dyDescent="0.2">
      <c r="A45" s="17" t="s">
        <v>1821</v>
      </c>
      <c r="B45" s="14" t="s">
        <v>1412</v>
      </c>
      <c r="C45" s="15" t="s">
        <v>1393</v>
      </c>
      <c r="D45" s="14" t="s">
        <v>1412</v>
      </c>
      <c r="E45" s="14" t="s">
        <v>60</v>
      </c>
    </row>
    <row r="46" spans="1:5" x14ac:dyDescent="0.2">
      <c r="A46" s="17" t="s">
        <v>1819</v>
      </c>
      <c r="B46" s="14" t="s">
        <v>509</v>
      </c>
      <c r="C46" s="15" t="s">
        <v>1393</v>
      </c>
      <c r="D46" s="14" t="s">
        <v>509</v>
      </c>
      <c r="E46" s="14" t="s">
        <v>60</v>
      </c>
    </row>
    <row r="47" spans="1:5" x14ac:dyDescent="0.2">
      <c r="A47" s="17" t="s">
        <v>1942</v>
      </c>
      <c r="B47" s="14" t="s">
        <v>64</v>
      </c>
      <c r="C47" s="15" t="s">
        <v>1393</v>
      </c>
      <c r="D47" s="14" t="s">
        <v>64</v>
      </c>
      <c r="E47" s="14" t="s">
        <v>60</v>
      </c>
    </row>
    <row r="48" spans="1:5" x14ac:dyDescent="0.2">
      <c r="A48" s="17" t="s">
        <v>2930</v>
      </c>
      <c r="B48" s="14" t="s">
        <v>313</v>
      </c>
      <c r="C48" s="15" t="s">
        <v>337</v>
      </c>
      <c r="D48" s="14" t="s">
        <v>313</v>
      </c>
      <c r="E48" s="14" t="s">
        <v>60</v>
      </c>
    </row>
    <row r="49" spans="1:5" x14ac:dyDescent="0.2">
      <c r="A49" s="17" t="s">
        <v>2938</v>
      </c>
      <c r="B49" s="14" t="s">
        <v>296</v>
      </c>
      <c r="C49" s="15" t="s">
        <v>337</v>
      </c>
      <c r="D49" s="14" t="s">
        <v>296</v>
      </c>
      <c r="E49" s="14" t="s">
        <v>60</v>
      </c>
    </row>
    <row r="50" spans="1:5" x14ac:dyDescent="0.2">
      <c r="A50" s="17" t="s">
        <v>2544</v>
      </c>
      <c r="B50" s="14" t="s">
        <v>862</v>
      </c>
      <c r="C50" s="15" t="s">
        <v>62</v>
      </c>
      <c r="D50" s="14" t="s">
        <v>509</v>
      </c>
      <c r="E50" s="14" t="s">
        <v>60</v>
      </c>
    </row>
    <row r="51" spans="1:5" x14ac:dyDescent="0.2">
      <c r="A51" s="17" t="s">
        <v>1713</v>
      </c>
      <c r="B51" s="14" t="s">
        <v>1442</v>
      </c>
      <c r="C51" s="15" t="s">
        <v>62</v>
      </c>
      <c r="D51" s="14" t="s">
        <v>1049</v>
      </c>
      <c r="E51" s="14" t="s">
        <v>60</v>
      </c>
    </row>
    <row r="52" spans="1:5" ht="25.5" x14ac:dyDescent="0.2">
      <c r="A52" s="17" t="s">
        <v>3101</v>
      </c>
      <c r="B52" s="14" t="s">
        <v>63</v>
      </c>
      <c r="C52" s="15" t="s">
        <v>62</v>
      </c>
      <c r="D52" s="14" t="s">
        <v>61</v>
      </c>
      <c r="E52" s="14" t="s">
        <v>60</v>
      </c>
    </row>
    <row r="53" spans="1:5" x14ac:dyDescent="0.2">
      <c r="A53" s="17" t="s">
        <v>2635</v>
      </c>
      <c r="B53" s="14" t="s">
        <v>752</v>
      </c>
      <c r="C53" s="15" t="s">
        <v>62</v>
      </c>
      <c r="D53" s="14" t="s">
        <v>492</v>
      </c>
      <c r="E53" s="14" t="s">
        <v>60</v>
      </c>
    </row>
    <row r="54" spans="1:5" x14ac:dyDescent="0.2">
      <c r="A54" s="17" t="s">
        <v>2465</v>
      </c>
      <c r="B54" s="14" t="s">
        <v>952</v>
      </c>
      <c r="C54" s="15" t="s">
        <v>62</v>
      </c>
      <c r="D54" s="14" t="s">
        <v>321</v>
      </c>
      <c r="E54" s="14" t="s">
        <v>60</v>
      </c>
    </row>
    <row r="55" spans="1:5" x14ac:dyDescent="0.2">
      <c r="A55" s="17" t="s">
        <v>2332</v>
      </c>
      <c r="B55" s="14" t="s">
        <v>1104</v>
      </c>
      <c r="C55" s="15" t="s">
        <v>62</v>
      </c>
      <c r="D55" s="14" t="s">
        <v>465</v>
      </c>
      <c r="E55" s="14" t="s">
        <v>60</v>
      </c>
    </row>
    <row r="56" spans="1:5" x14ac:dyDescent="0.2">
      <c r="A56" s="17" t="s">
        <v>2340</v>
      </c>
      <c r="B56" s="14" t="s">
        <v>1096</v>
      </c>
      <c r="C56" s="15" t="s">
        <v>62</v>
      </c>
      <c r="D56" s="14" t="s">
        <v>261</v>
      </c>
      <c r="E56" s="14" t="s">
        <v>60</v>
      </c>
    </row>
    <row r="57" spans="1:5" x14ac:dyDescent="0.2">
      <c r="A57" s="17" t="s">
        <v>2778</v>
      </c>
      <c r="B57" s="14" t="s">
        <v>563</v>
      </c>
      <c r="C57" s="15" t="s">
        <v>62</v>
      </c>
      <c r="D57" s="14" t="s">
        <v>261</v>
      </c>
      <c r="E57" s="14" t="s">
        <v>60</v>
      </c>
    </row>
    <row r="58" spans="1:5" x14ac:dyDescent="0.2">
      <c r="A58" s="17" t="s">
        <v>2349</v>
      </c>
      <c r="B58" s="14" t="s">
        <v>1086</v>
      </c>
      <c r="C58" s="15" t="s">
        <v>62</v>
      </c>
      <c r="D58" s="14" t="s">
        <v>1085</v>
      </c>
      <c r="E58" s="14" t="s">
        <v>60</v>
      </c>
    </row>
    <row r="59" spans="1:5" x14ac:dyDescent="0.2">
      <c r="A59" s="17" t="s">
        <v>2363</v>
      </c>
      <c r="B59" s="14" t="s">
        <v>1069</v>
      </c>
      <c r="C59" s="15" t="s">
        <v>62</v>
      </c>
      <c r="D59" s="14" t="s">
        <v>108</v>
      </c>
      <c r="E59" s="14" t="s">
        <v>60</v>
      </c>
    </row>
    <row r="60" spans="1:5" ht="25.5" x14ac:dyDescent="0.2">
      <c r="A60" s="17" t="s">
        <v>2436</v>
      </c>
      <c r="B60" s="14" t="s">
        <v>987</v>
      </c>
      <c r="C60" s="15" t="s">
        <v>62</v>
      </c>
      <c r="D60" s="14" t="s">
        <v>108</v>
      </c>
      <c r="E60" s="14" t="s">
        <v>60</v>
      </c>
    </row>
    <row r="61" spans="1:5" x14ac:dyDescent="0.2">
      <c r="A61" s="17" t="s">
        <v>2863</v>
      </c>
      <c r="B61" s="14" t="s">
        <v>433</v>
      </c>
      <c r="C61" s="15" t="s">
        <v>62</v>
      </c>
      <c r="D61" s="14" t="s">
        <v>108</v>
      </c>
      <c r="E61" s="14" t="s">
        <v>60</v>
      </c>
    </row>
    <row r="62" spans="1:5" x14ac:dyDescent="0.2">
      <c r="A62" s="17" t="s">
        <v>2366</v>
      </c>
      <c r="B62" s="14" t="s">
        <v>1066</v>
      </c>
      <c r="C62" s="15" t="s">
        <v>62</v>
      </c>
      <c r="D62" s="14" t="s">
        <v>1065</v>
      </c>
      <c r="E62" s="14" t="s">
        <v>60</v>
      </c>
    </row>
    <row r="63" spans="1:5" x14ac:dyDescent="0.2">
      <c r="A63" s="17" t="s">
        <v>2831</v>
      </c>
      <c r="B63" s="14" t="s">
        <v>480</v>
      </c>
      <c r="C63" s="15" t="s">
        <v>62</v>
      </c>
      <c r="D63" s="14" t="s">
        <v>479</v>
      </c>
      <c r="E63" s="14" t="s">
        <v>60</v>
      </c>
    </row>
    <row r="64" spans="1:5" x14ac:dyDescent="0.2">
      <c r="A64" s="17" t="s">
        <v>2368</v>
      </c>
      <c r="B64" s="14" t="s">
        <v>1063</v>
      </c>
      <c r="C64" s="15" t="s">
        <v>62</v>
      </c>
      <c r="D64" s="14" t="s">
        <v>352</v>
      </c>
      <c r="E64" s="14" t="s">
        <v>60</v>
      </c>
    </row>
    <row r="65" spans="1:5" x14ac:dyDescent="0.2">
      <c r="A65" s="17" t="s">
        <v>2918</v>
      </c>
      <c r="B65" s="14" t="s">
        <v>353</v>
      </c>
      <c r="C65" s="15" t="s">
        <v>62</v>
      </c>
      <c r="D65" s="14" t="s">
        <v>352</v>
      </c>
      <c r="E65" s="14" t="s">
        <v>60</v>
      </c>
    </row>
    <row r="66" spans="1:5" x14ac:dyDescent="0.2">
      <c r="A66" s="17" t="s">
        <v>2562</v>
      </c>
      <c r="B66" s="14" t="s">
        <v>839</v>
      </c>
      <c r="C66" s="15" t="s">
        <v>62</v>
      </c>
      <c r="D66" s="14" t="s">
        <v>257</v>
      </c>
      <c r="E66" s="14" t="s">
        <v>60</v>
      </c>
    </row>
    <row r="67" spans="1:5" x14ac:dyDescent="0.2">
      <c r="A67" s="17" t="s">
        <v>2994</v>
      </c>
      <c r="B67" s="14" t="s">
        <v>258</v>
      </c>
      <c r="C67" s="15" t="s">
        <v>62</v>
      </c>
      <c r="D67" s="14" t="s">
        <v>257</v>
      </c>
      <c r="E67" s="14" t="s">
        <v>60</v>
      </c>
    </row>
    <row r="68" spans="1:5" x14ac:dyDescent="0.2">
      <c r="A68" s="17" t="s">
        <v>2374</v>
      </c>
      <c r="B68" s="14" t="s">
        <v>1057</v>
      </c>
      <c r="C68" s="15" t="s">
        <v>62</v>
      </c>
      <c r="D68" s="14" t="s">
        <v>581</v>
      </c>
      <c r="E68" s="14" t="s">
        <v>60</v>
      </c>
    </row>
    <row r="69" spans="1:5" ht="25.5" x14ac:dyDescent="0.2">
      <c r="A69" s="17" t="s">
        <v>2460</v>
      </c>
      <c r="B69" s="14" t="s">
        <v>959</v>
      </c>
      <c r="C69" s="15" t="s">
        <v>62</v>
      </c>
      <c r="D69" s="14" t="s">
        <v>581</v>
      </c>
      <c r="E69" s="14" t="s">
        <v>60</v>
      </c>
    </row>
    <row r="70" spans="1:5" x14ac:dyDescent="0.2">
      <c r="A70" s="17" t="s">
        <v>2454</v>
      </c>
      <c r="B70" s="14" t="s">
        <v>966</v>
      </c>
      <c r="C70" s="15" t="s">
        <v>62</v>
      </c>
      <c r="D70" s="14" t="s">
        <v>965</v>
      </c>
      <c r="E70" s="14" t="s">
        <v>60</v>
      </c>
    </row>
    <row r="71" spans="1:5" x14ac:dyDescent="0.2">
      <c r="A71" s="17" t="s">
        <v>2375</v>
      </c>
      <c r="B71" s="14" t="s">
        <v>1056</v>
      </c>
      <c r="C71" s="15" t="s">
        <v>62</v>
      </c>
      <c r="D71" s="14" t="s">
        <v>965</v>
      </c>
      <c r="E71" s="14" t="s">
        <v>60</v>
      </c>
    </row>
    <row r="72" spans="1:5" x14ac:dyDescent="0.2">
      <c r="A72" s="17" t="s">
        <v>2492</v>
      </c>
      <c r="B72" s="14" t="s">
        <v>918</v>
      </c>
      <c r="C72" s="15" t="s">
        <v>62</v>
      </c>
      <c r="D72" s="14" t="s">
        <v>64</v>
      </c>
      <c r="E72" s="14" t="s">
        <v>60</v>
      </c>
    </row>
    <row r="73" spans="1:5" ht="25.5" x14ac:dyDescent="0.2">
      <c r="A73" s="17" t="s">
        <v>3047</v>
      </c>
      <c r="B73" s="14" t="s">
        <v>171</v>
      </c>
      <c r="C73" s="15" t="s">
        <v>89</v>
      </c>
      <c r="D73" s="14" t="s">
        <v>64</v>
      </c>
      <c r="E73" s="14" t="s">
        <v>60</v>
      </c>
    </row>
    <row r="74" spans="1:5" x14ac:dyDescent="0.2">
      <c r="A74" s="17" t="s">
        <v>2377</v>
      </c>
      <c r="B74" s="14" t="s">
        <v>1054</v>
      </c>
      <c r="C74" s="15" t="s">
        <v>62</v>
      </c>
      <c r="D74" s="14" t="s">
        <v>423</v>
      </c>
      <c r="E74" s="14" t="s">
        <v>60</v>
      </c>
    </row>
    <row r="75" spans="1:5" x14ac:dyDescent="0.2">
      <c r="A75" s="17" t="s">
        <v>2859</v>
      </c>
      <c r="B75" s="14" t="s">
        <v>437</v>
      </c>
      <c r="C75" s="15" t="s">
        <v>62</v>
      </c>
      <c r="D75" s="14" t="s">
        <v>423</v>
      </c>
      <c r="E75" s="14" t="s">
        <v>60</v>
      </c>
    </row>
    <row r="76" spans="1:5" x14ac:dyDescent="0.2">
      <c r="A76" s="17" t="s">
        <v>2870</v>
      </c>
      <c r="B76" s="14" t="s">
        <v>424</v>
      </c>
      <c r="C76" s="15" t="s">
        <v>62</v>
      </c>
      <c r="D76" s="14" t="s">
        <v>423</v>
      </c>
      <c r="E76" s="14" t="s">
        <v>60</v>
      </c>
    </row>
    <row r="77" spans="1:5" x14ac:dyDescent="0.2">
      <c r="A77" s="17" t="s">
        <v>2381</v>
      </c>
      <c r="B77" s="14" t="s">
        <v>1050</v>
      </c>
      <c r="C77" s="15" t="s">
        <v>62</v>
      </c>
      <c r="D77" s="14" t="s">
        <v>1049</v>
      </c>
      <c r="E77" s="14" t="s">
        <v>60</v>
      </c>
    </row>
    <row r="78" spans="1:5" x14ac:dyDescent="0.2">
      <c r="A78" s="17" t="s">
        <v>2383</v>
      </c>
      <c r="B78" s="14" t="s">
        <v>1047</v>
      </c>
      <c r="C78" s="15" t="s">
        <v>62</v>
      </c>
      <c r="D78" s="14" t="s">
        <v>61</v>
      </c>
      <c r="E78" s="14" t="s">
        <v>60</v>
      </c>
    </row>
    <row r="79" spans="1:5" ht="25.5" x14ac:dyDescent="0.2">
      <c r="A79" s="17" t="s">
        <v>3004</v>
      </c>
      <c r="B79" s="14" t="s">
        <v>241</v>
      </c>
      <c r="C79" s="15" t="s">
        <v>62</v>
      </c>
      <c r="D79" s="14" t="s">
        <v>61</v>
      </c>
      <c r="E79" s="14" t="s">
        <v>60</v>
      </c>
    </row>
    <row r="80" spans="1:5" x14ac:dyDescent="0.2">
      <c r="A80" s="17" t="s">
        <v>2384</v>
      </c>
      <c r="B80" s="14" t="s">
        <v>1046</v>
      </c>
      <c r="C80" s="15" t="s">
        <v>62</v>
      </c>
      <c r="D80" s="14" t="s">
        <v>1045</v>
      </c>
      <c r="E80" s="14" t="s">
        <v>60</v>
      </c>
    </row>
    <row r="81" spans="1:5" x14ac:dyDescent="0.2">
      <c r="A81" s="17" t="s">
        <v>2392</v>
      </c>
      <c r="B81" s="14" t="s">
        <v>1036</v>
      </c>
      <c r="C81" s="15" t="s">
        <v>62</v>
      </c>
      <c r="D81" s="14" t="s">
        <v>492</v>
      </c>
      <c r="E81" s="14" t="s">
        <v>60</v>
      </c>
    </row>
    <row r="82" spans="1:5" x14ac:dyDescent="0.2">
      <c r="A82" s="17" t="s">
        <v>2823</v>
      </c>
      <c r="B82" s="14" t="s">
        <v>493</v>
      </c>
      <c r="C82" s="15" t="s">
        <v>62</v>
      </c>
      <c r="D82" s="14" t="s">
        <v>492</v>
      </c>
      <c r="E82" s="14" t="s">
        <v>60</v>
      </c>
    </row>
    <row r="83" spans="1:5" x14ac:dyDescent="0.2">
      <c r="A83" s="17" t="s">
        <v>2393</v>
      </c>
      <c r="B83" s="14" t="s">
        <v>1035</v>
      </c>
      <c r="C83" s="15" t="s">
        <v>62</v>
      </c>
      <c r="D83" s="14" t="s">
        <v>265</v>
      </c>
      <c r="E83" s="14" t="s">
        <v>60</v>
      </c>
    </row>
    <row r="84" spans="1:5" x14ac:dyDescent="0.2">
      <c r="A84" s="17" t="s">
        <v>2989</v>
      </c>
      <c r="B84" s="14" t="s">
        <v>266</v>
      </c>
      <c r="C84" s="15" t="s">
        <v>62</v>
      </c>
      <c r="D84" s="14" t="s">
        <v>265</v>
      </c>
      <c r="E84" s="14" t="s">
        <v>60</v>
      </c>
    </row>
    <row r="85" spans="1:5" x14ac:dyDescent="0.2">
      <c r="A85" s="17" t="s">
        <v>2388</v>
      </c>
      <c r="B85" s="14" t="s">
        <v>1041</v>
      </c>
      <c r="C85" s="15" t="s">
        <v>62</v>
      </c>
      <c r="D85" s="14" t="s">
        <v>321</v>
      </c>
      <c r="E85" s="14" t="s">
        <v>60</v>
      </c>
    </row>
    <row r="86" spans="1:5" x14ac:dyDescent="0.2">
      <c r="A86" s="17" t="s">
        <v>2457</v>
      </c>
      <c r="B86" s="14" t="s">
        <v>962</v>
      </c>
      <c r="C86" s="15" t="s">
        <v>62</v>
      </c>
      <c r="D86" s="14" t="s">
        <v>321</v>
      </c>
      <c r="E86" s="14" t="s">
        <v>60</v>
      </c>
    </row>
    <row r="87" spans="1:5" x14ac:dyDescent="0.2">
      <c r="A87" s="17" t="s">
        <v>2779</v>
      </c>
      <c r="B87" s="14" t="s">
        <v>562</v>
      </c>
      <c r="C87" s="15" t="s">
        <v>62</v>
      </c>
      <c r="D87" s="14" t="s">
        <v>321</v>
      </c>
      <c r="E87" s="14" t="s">
        <v>60</v>
      </c>
    </row>
    <row r="88" spans="1:5" x14ac:dyDescent="0.2">
      <c r="A88" s="17" t="s">
        <v>2401</v>
      </c>
      <c r="B88" s="14" t="s">
        <v>1026</v>
      </c>
      <c r="C88" s="15" t="s">
        <v>62</v>
      </c>
      <c r="D88" s="14" t="s">
        <v>465</v>
      </c>
      <c r="E88" s="14" t="s">
        <v>60</v>
      </c>
    </row>
    <row r="89" spans="1:5" x14ac:dyDescent="0.2">
      <c r="A89" s="17" t="s">
        <v>2453</v>
      </c>
      <c r="B89" s="14" t="s">
        <v>967</v>
      </c>
      <c r="C89" s="15" t="s">
        <v>89</v>
      </c>
      <c r="D89" s="14" t="s">
        <v>465</v>
      </c>
      <c r="E89" s="14" t="s">
        <v>60</v>
      </c>
    </row>
    <row r="90" spans="1:5" x14ac:dyDescent="0.2">
      <c r="A90" s="17" t="s">
        <v>2468</v>
      </c>
      <c r="B90" s="14" t="s">
        <v>949</v>
      </c>
      <c r="C90" s="15" t="s">
        <v>89</v>
      </c>
      <c r="D90" s="14" t="s">
        <v>465</v>
      </c>
      <c r="E90" s="14" t="s">
        <v>60</v>
      </c>
    </row>
    <row r="91" spans="1:5" x14ac:dyDescent="0.2">
      <c r="A91" s="17" t="s">
        <v>2841</v>
      </c>
      <c r="B91" s="14" t="s">
        <v>466</v>
      </c>
      <c r="C91" s="15" t="s">
        <v>89</v>
      </c>
      <c r="D91" s="14" t="s">
        <v>465</v>
      </c>
      <c r="E91" s="14" t="s">
        <v>60</v>
      </c>
    </row>
    <row r="92" spans="1:5" x14ac:dyDescent="0.2">
      <c r="A92" s="17" t="s">
        <v>2405</v>
      </c>
      <c r="B92" s="14" t="s">
        <v>1022</v>
      </c>
      <c r="C92" s="15" t="s">
        <v>62</v>
      </c>
      <c r="D92" s="14" t="s">
        <v>245</v>
      </c>
      <c r="E92" s="14" t="s">
        <v>60</v>
      </c>
    </row>
    <row r="93" spans="1:5" x14ac:dyDescent="0.2">
      <c r="A93" s="17" t="s">
        <v>3001</v>
      </c>
      <c r="B93" s="14" t="s">
        <v>246</v>
      </c>
      <c r="C93" s="15" t="s">
        <v>62</v>
      </c>
      <c r="D93" s="14" t="s">
        <v>245</v>
      </c>
      <c r="E93" s="14" t="s">
        <v>60</v>
      </c>
    </row>
    <row r="94" spans="1:5" x14ac:dyDescent="0.2">
      <c r="A94" s="17" t="s">
        <v>2422</v>
      </c>
      <c r="B94" s="14" t="s">
        <v>1003</v>
      </c>
      <c r="C94" s="15" t="s">
        <v>62</v>
      </c>
      <c r="D94" s="14" t="s">
        <v>1002</v>
      </c>
      <c r="E94" s="14" t="s">
        <v>60</v>
      </c>
    </row>
    <row r="95" spans="1:5" x14ac:dyDescent="0.2">
      <c r="A95" s="17" t="s">
        <v>2410</v>
      </c>
      <c r="B95" s="14" t="s">
        <v>1016</v>
      </c>
      <c r="C95" s="15" t="s">
        <v>62</v>
      </c>
      <c r="D95" s="14" t="s">
        <v>88</v>
      </c>
      <c r="E95" s="14" t="s">
        <v>60</v>
      </c>
    </row>
    <row r="96" spans="1:5" x14ac:dyDescent="0.2">
      <c r="A96" s="17" t="s">
        <v>1581</v>
      </c>
      <c r="B96" s="14" t="s">
        <v>1568</v>
      </c>
      <c r="C96" s="15" t="s">
        <v>62</v>
      </c>
      <c r="D96" s="14" t="s">
        <v>1272</v>
      </c>
      <c r="E96" s="14" t="s">
        <v>60</v>
      </c>
    </row>
    <row r="97" spans="1:5" x14ac:dyDescent="0.2">
      <c r="A97" s="17" t="s">
        <v>2411</v>
      </c>
      <c r="B97" s="14" t="s">
        <v>1015</v>
      </c>
      <c r="C97" s="15" t="s">
        <v>62</v>
      </c>
      <c r="D97" s="14" t="s">
        <v>261</v>
      </c>
      <c r="E97" s="14" t="s">
        <v>60</v>
      </c>
    </row>
    <row r="98" spans="1:5" x14ac:dyDescent="0.2">
      <c r="A98" s="17" t="s">
        <v>2419</v>
      </c>
      <c r="B98" s="14" t="s">
        <v>1006</v>
      </c>
      <c r="C98" s="15" t="s">
        <v>62</v>
      </c>
      <c r="D98" s="14" t="s">
        <v>261</v>
      </c>
      <c r="E98" s="14" t="s">
        <v>60</v>
      </c>
    </row>
    <row r="99" spans="1:5" x14ac:dyDescent="0.2">
      <c r="A99" s="17" t="s">
        <v>2992</v>
      </c>
      <c r="B99" s="14" t="s">
        <v>262</v>
      </c>
      <c r="C99" s="15" t="s">
        <v>62</v>
      </c>
      <c r="D99" s="14" t="s">
        <v>261</v>
      </c>
      <c r="E99" s="14" t="s">
        <v>60</v>
      </c>
    </row>
    <row r="100" spans="1:5" x14ac:dyDescent="0.2">
      <c r="A100" s="17" t="s">
        <v>2416</v>
      </c>
      <c r="B100" s="14" t="s">
        <v>1010</v>
      </c>
      <c r="C100" s="15" t="s">
        <v>62</v>
      </c>
      <c r="D100" s="14" t="s">
        <v>222</v>
      </c>
      <c r="E100" s="14" t="s">
        <v>60</v>
      </c>
    </row>
    <row r="101" spans="1:5" ht="25.5" x14ac:dyDescent="0.2">
      <c r="A101" s="17" t="s">
        <v>2838</v>
      </c>
      <c r="B101" s="14" t="s">
        <v>470</v>
      </c>
      <c r="C101" s="15" t="s">
        <v>62</v>
      </c>
      <c r="D101" s="14" t="s">
        <v>222</v>
      </c>
      <c r="E101" s="14" t="s">
        <v>60</v>
      </c>
    </row>
    <row r="102" spans="1:5" x14ac:dyDescent="0.2">
      <c r="A102" s="17" t="s">
        <v>2848</v>
      </c>
      <c r="B102" s="14" t="s">
        <v>453</v>
      </c>
      <c r="C102" s="15" t="s">
        <v>62</v>
      </c>
      <c r="D102" s="14" t="s">
        <v>222</v>
      </c>
      <c r="E102" s="14" t="s">
        <v>60</v>
      </c>
    </row>
    <row r="103" spans="1:5" ht="25.5" x14ac:dyDescent="0.2">
      <c r="A103" s="17" t="s">
        <v>2813</v>
      </c>
      <c r="B103" s="14" t="s">
        <v>510</v>
      </c>
      <c r="C103" s="15" t="s">
        <v>62</v>
      </c>
      <c r="D103" s="14" t="s">
        <v>509</v>
      </c>
      <c r="E103" s="14" t="s">
        <v>60</v>
      </c>
    </row>
    <row r="104" spans="1:5" x14ac:dyDescent="0.2">
      <c r="A104" s="17" t="s">
        <v>1586</v>
      </c>
      <c r="B104" s="14" t="s">
        <v>1563</v>
      </c>
      <c r="C104" s="15" t="s">
        <v>62</v>
      </c>
      <c r="D104" s="14" t="s">
        <v>64</v>
      </c>
      <c r="E104" s="14" t="s">
        <v>60</v>
      </c>
    </row>
    <row r="105" spans="1:5" x14ac:dyDescent="0.2">
      <c r="A105" s="17" t="s">
        <v>1655</v>
      </c>
      <c r="B105" s="14" t="s">
        <v>1494</v>
      </c>
      <c r="C105" s="15" t="s">
        <v>89</v>
      </c>
      <c r="D105" s="14" t="s">
        <v>479</v>
      </c>
      <c r="E105" s="14" t="s">
        <v>60</v>
      </c>
    </row>
    <row r="106" spans="1:5" x14ac:dyDescent="0.2">
      <c r="A106" s="17" t="s">
        <v>3089</v>
      </c>
      <c r="B106" s="14" t="s">
        <v>93</v>
      </c>
      <c r="C106" s="15" t="s">
        <v>89</v>
      </c>
      <c r="D106" s="14" t="s">
        <v>64</v>
      </c>
      <c r="E106" s="14" t="s">
        <v>60</v>
      </c>
    </row>
    <row r="107" spans="1:5" x14ac:dyDescent="0.2">
      <c r="A107" s="17" t="s">
        <v>3091</v>
      </c>
      <c r="B107" s="14" t="s">
        <v>90</v>
      </c>
      <c r="C107" s="15" t="s">
        <v>89</v>
      </c>
      <c r="D107" s="14" t="s">
        <v>88</v>
      </c>
      <c r="E107" s="14" t="s">
        <v>60</v>
      </c>
    </row>
    <row r="108" spans="1:5" x14ac:dyDescent="0.2">
      <c r="A108" s="17" t="s">
        <v>2956</v>
      </c>
      <c r="B108" s="14" t="s">
        <v>318</v>
      </c>
      <c r="C108" s="15" t="s">
        <v>69</v>
      </c>
      <c r="D108" s="14" t="s">
        <v>313</v>
      </c>
      <c r="E108" s="14" t="s">
        <v>60</v>
      </c>
    </row>
    <row r="109" spans="1:5" ht="25.5" x14ac:dyDescent="0.2">
      <c r="A109" s="17" t="s">
        <v>1621</v>
      </c>
      <c r="B109" s="14" t="s">
        <v>1528</v>
      </c>
      <c r="C109" s="15" t="s">
        <v>69</v>
      </c>
      <c r="D109" s="14" t="s">
        <v>296</v>
      </c>
      <c r="E109" s="14" t="s">
        <v>60</v>
      </c>
    </row>
    <row r="110" spans="1:5" x14ac:dyDescent="0.2">
      <c r="A110" s="17" t="s">
        <v>2970</v>
      </c>
      <c r="B110" s="14" t="s">
        <v>297</v>
      </c>
      <c r="C110" s="15" t="s">
        <v>69</v>
      </c>
      <c r="D110" s="14" t="s">
        <v>296</v>
      </c>
      <c r="E110" s="14" t="s">
        <v>60</v>
      </c>
    </row>
    <row r="111" spans="1:5" x14ac:dyDescent="0.2">
      <c r="A111" s="17" t="s">
        <v>1628</v>
      </c>
      <c r="B111" s="14" t="s">
        <v>1521</v>
      </c>
      <c r="C111" s="15" t="s">
        <v>69</v>
      </c>
      <c r="D111" s="14" t="s">
        <v>1065</v>
      </c>
      <c r="E111" s="14" t="s">
        <v>60</v>
      </c>
    </row>
    <row r="112" spans="1:5" x14ac:dyDescent="0.2">
      <c r="A112" s="17" t="s">
        <v>2751</v>
      </c>
      <c r="B112" s="14" t="s">
        <v>598</v>
      </c>
      <c r="C112" s="15" t="s">
        <v>69</v>
      </c>
      <c r="D112" s="14" t="s">
        <v>581</v>
      </c>
      <c r="E112" s="14" t="s">
        <v>60</v>
      </c>
    </row>
    <row r="113" spans="1:5" x14ac:dyDescent="0.2">
      <c r="A113" s="17" t="s">
        <v>2541</v>
      </c>
      <c r="B113" s="14" t="s">
        <v>865</v>
      </c>
      <c r="C113" s="15" t="s">
        <v>69</v>
      </c>
      <c r="D113" s="14" t="s">
        <v>222</v>
      </c>
      <c r="E113" s="14" t="s">
        <v>60</v>
      </c>
    </row>
    <row r="114" spans="1:5" x14ac:dyDescent="0.2">
      <c r="A114" s="17" t="s">
        <v>1618</v>
      </c>
      <c r="B114" s="14" t="s">
        <v>1531</v>
      </c>
      <c r="C114" s="15" t="s">
        <v>69</v>
      </c>
      <c r="D114" s="14" t="s">
        <v>423</v>
      </c>
      <c r="E114" s="14" t="s">
        <v>60</v>
      </c>
    </row>
    <row r="115" spans="1:5" x14ac:dyDescent="0.2">
      <c r="A115" s="17" t="s">
        <v>1612</v>
      </c>
      <c r="B115" s="14" t="s">
        <v>1537</v>
      </c>
      <c r="C115" s="15" t="s">
        <v>69</v>
      </c>
      <c r="D115" s="14" t="s">
        <v>321</v>
      </c>
      <c r="E115" s="14" t="s">
        <v>60</v>
      </c>
    </row>
    <row r="116" spans="1:5" ht="25.5" x14ac:dyDescent="0.2">
      <c r="A116" s="17" t="s">
        <v>2566</v>
      </c>
      <c r="B116" s="14" t="s">
        <v>835</v>
      </c>
      <c r="C116" s="15" t="s">
        <v>69</v>
      </c>
      <c r="D116" s="14" t="s">
        <v>321</v>
      </c>
      <c r="E116" s="14" t="s">
        <v>60</v>
      </c>
    </row>
    <row r="117" spans="1:5" x14ac:dyDescent="0.2">
      <c r="A117" s="17" t="s">
        <v>1617</v>
      </c>
      <c r="B117" s="14" t="s">
        <v>1532</v>
      </c>
      <c r="C117" s="15" t="s">
        <v>69</v>
      </c>
      <c r="D117" s="14" t="s">
        <v>88</v>
      </c>
      <c r="E117" s="14" t="s">
        <v>60</v>
      </c>
    </row>
    <row r="118" spans="1:5" x14ac:dyDescent="0.2">
      <c r="A118" s="17" t="s">
        <v>3100</v>
      </c>
      <c r="B118" s="14" t="s">
        <v>66</v>
      </c>
      <c r="C118" s="15" t="s">
        <v>65</v>
      </c>
      <c r="D118" s="14" t="s">
        <v>64</v>
      </c>
      <c r="E118" s="14" t="s">
        <v>60</v>
      </c>
    </row>
    <row r="119" spans="1:5" x14ac:dyDescent="0.2">
      <c r="A119" s="17" t="s">
        <v>1673</v>
      </c>
      <c r="B119" s="14" t="s">
        <v>1476</v>
      </c>
      <c r="C119" s="15" t="s">
        <v>69</v>
      </c>
      <c r="D119" s="14" t="s">
        <v>352</v>
      </c>
      <c r="E119" s="14" t="s">
        <v>60</v>
      </c>
    </row>
    <row r="120" spans="1:5" x14ac:dyDescent="0.2">
      <c r="A120" s="17" t="s">
        <v>2561</v>
      </c>
      <c r="B120" s="14" t="s">
        <v>840</v>
      </c>
      <c r="C120" s="15" t="s">
        <v>69</v>
      </c>
      <c r="D120" s="14" t="s">
        <v>352</v>
      </c>
      <c r="E120" s="14" t="s">
        <v>60</v>
      </c>
    </row>
    <row r="121" spans="1:5" x14ac:dyDescent="0.2">
      <c r="A121" s="17" t="s">
        <v>1670</v>
      </c>
      <c r="B121" s="14" t="s">
        <v>1479</v>
      </c>
      <c r="C121" s="15" t="s">
        <v>69</v>
      </c>
      <c r="D121" s="14" t="s">
        <v>581</v>
      </c>
      <c r="E121" s="14" t="s">
        <v>60</v>
      </c>
    </row>
    <row r="122" spans="1:5" x14ac:dyDescent="0.2">
      <c r="A122" s="17" t="s">
        <v>1703</v>
      </c>
      <c r="B122" s="14" t="s">
        <v>1452</v>
      </c>
      <c r="C122" s="15" t="s">
        <v>69</v>
      </c>
      <c r="D122" s="14" t="s">
        <v>581</v>
      </c>
      <c r="E122" s="14" t="s">
        <v>60</v>
      </c>
    </row>
    <row r="123" spans="1:5" x14ac:dyDescent="0.2">
      <c r="A123" s="17" t="s">
        <v>2504</v>
      </c>
      <c r="B123" s="14" t="s">
        <v>905</v>
      </c>
      <c r="C123" s="15" t="s">
        <v>69</v>
      </c>
      <c r="D123" s="14" t="s">
        <v>581</v>
      </c>
      <c r="E123" s="14" t="s">
        <v>60</v>
      </c>
    </row>
    <row r="124" spans="1:5" ht="25.5" x14ac:dyDescent="0.2">
      <c r="A124" s="17" t="s">
        <v>2479</v>
      </c>
      <c r="B124" s="14" t="s">
        <v>934</v>
      </c>
      <c r="C124" s="15" t="s">
        <v>69</v>
      </c>
      <c r="D124" s="14" t="s">
        <v>64</v>
      </c>
      <c r="E124" s="14" t="s">
        <v>60</v>
      </c>
    </row>
    <row r="125" spans="1:5" ht="25.5" x14ac:dyDescent="0.2">
      <c r="A125" s="17" t="s">
        <v>2535</v>
      </c>
      <c r="B125" s="14" t="s">
        <v>871</v>
      </c>
      <c r="C125" s="15" t="s">
        <v>69</v>
      </c>
      <c r="D125" s="14" t="s">
        <v>313</v>
      </c>
      <c r="E125" s="14" t="s">
        <v>60</v>
      </c>
    </row>
    <row r="126" spans="1:5" ht="25.5" x14ac:dyDescent="0.2">
      <c r="A126" s="17" t="s">
        <v>2480</v>
      </c>
      <c r="B126" s="14" t="s">
        <v>933</v>
      </c>
      <c r="C126" s="15" t="s">
        <v>69</v>
      </c>
      <c r="D126" s="14" t="s">
        <v>423</v>
      </c>
      <c r="E126" s="14" t="s">
        <v>60</v>
      </c>
    </row>
    <row r="127" spans="1:5" x14ac:dyDescent="0.2">
      <c r="A127" s="17" t="s">
        <v>2069</v>
      </c>
      <c r="B127" s="14" t="s">
        <v>1386</v>
      </c>
      <c r="C127" s="15" t="s">
        <v>69</v>
      </c>
      <c r="D127" s="14" t="s">
        <v>1140</v>
      </c>
      <c r="E127" s="14" t="s">
        <v>60</v>
      </c>
    </row>
    <row r="128" spans="1:5" ht="25.5" x14ac:dyDescent="0.2">
      <c r="A128" s="17" t="s">
        <v>2506</v>
      </c>
      <c r="B128" s="14" t="s">
        <v>903</v>
      </c>
      <c r="C128" s="15" t="s">
        <v>69</v>
      </c>
      <c r="D128" s="14" t="s">
        <v>321</v>
      </c>
      <c r="E128" s="14" t="s">
        <v>60</v>
      </c>
    </row>
    <row r="129" spans="1:5" x14ac:dyDescent="0.2">
      <c r="A129" s="17" t="s">
        <v>2573</v>
      </c>
      <c r="B129" s="14" t="s">
        <v>827</v>
      </c>
      <c r="C129" s="15" t="s">
        <v>69</v>
      </c>
      <c r="D129" s="14" t="s">
        <v>465</v>
      </c>
      <c r="E129" s="14" t="s">
        <v>60</v>
      </c>
    </row>
    <row r="130" spans="1:5" x14ac:dyDescent="0.2">
      <c r="A130" s="17" t="s">
        <v>2497</v>
      </c>
      <c r="B130" s="14" t="s">
        <v>913</v>
      </c>
      <c r="C130" s="15" t="s">
        <v>69</v>
      </c>
      <c r="D130" s="14" t="s">
        <v>222</v>
      </c>
      <c r="E130" s="14" t="s">
        <v>60</v>
      </c>
    </row>
    <row r="131" spans="1:5" x14ac:dyDescent="0.2">
      <c r="A131" s="17" t="s">
        <v>3015</v>
      </c>
      <c r="B131" s="14" t="s">
        <v>223</v>
      </c>
      <c r="C131" s="15" t="s">
        <v>69</v>
      </c>
      <c r="D131" s="14" t="s">
        <v>222</v>
      </c>
      <c r="E131" s="14" t="s">
        <v>60</v>
      </c>
    </row>
    <row r="132" spans="1:5" x14ac:dyDescent="0.2">
      <c r="A132" s="17" t="s">
        <v>1694</v>
      </c>
      <c r="B132" s="14" t="s">
        <v>1461</v>
      </c>
      <c r="C132" s="15" t="s">
        <v>69</v>
      </c>
      <c r="D132" s="14" t="s">
        <v>296</v>
      </c>
      <c r="E132" s="14" t="s">
        <v>60</v>
      </c>
    </row>
    <row r="133" spans="1:5" x14ac:dyDescent="0.2">
      <c r="A133" s="17" t="s">
        <v>1696</v>
      </c>
      <c r="B133" s="14" t="s">
        <v>1459</v>
      </c>
      <c r="C133" s="15" t="s">
        <v>69</v>
      </c>
      <c r="D133" s="14" t="s">
        <v>321</v>
      </c>
      <c r="E133" s="14" t="s">
        <v>60</v>
      </c>
    </row>
    <row r="134" spans="1:5" x14ac:dyDescent="0.2">
      <c r="A134" s="17" t="s">
        <v>2536</v>
      </c>
      <c r="B134" s="14" t="s">
        <v>870</v>
      </c>
      <c r="C134" s="15" t="s">
        <v>69</v>
      </c>
      <c r="D134" s="14" t="s">
        <v>245</v>
      </c>
      <c r="E134" s="14" t="s">
        <v>60</v>
      </c>
    </row>
    <row r="135" spans="1:5" x14ac:dyDescent="0.2">
      <c r="A135" s="17" t="s">
        <v>3014</v>
      </c>
      <c r="B135" s="14" t="s">
        <v>224</v>
      </c>
      <c r="C135" s="15" t="s">
        <v>69</v>
      </c>
      <c r="D135" s="14" t="s">
        <v>88</v>
      </c>
      <c r="E135" s="14" t="s">
        <v>60</v>
      </c>
    </row>
    <row r="136" spans="1:5" x14ac:dyDescent="0.2">
      <c r="A136" s="17" t="s">
        <v>1697</v>
      </c>
      <c r="B136" s="14" t="s">
        <v>1458</v>
      </c>
      <c r="C136" s="15" t="s">
        <v>69</v>
      </c>
      <c r="D136" s="14" t="s">
        <v>1272</v>
      </c>
      <c r="E136" s="14" t="s">
        <v>60</v>
      </c>
    </row>
    <row r="137" spans="1:5" x14ac:dyDescent="0.2">
      <c r="A137" s="17" t="s">
        <v>2154</v>
      </c>
      <c r="B137" s="14" t="s">
        <v>1301</v>
      </c>
      <c r="C137" s="15" t="s">
        <v>69</v>
      </c>
      <c r="D137" s="14" t="s">
        <v>706</v>
      </c>
      <c r="E137" s="14" t="s">
        <v>60</v>
      </c>
    </row>
    <row r="138" spans="1:5" x14ac:dyDescent="0.2">
      <c r="A138" s="17" t="s">
        <v>2192</v>
      </c>
      <c r="B138" s="14" t="s">
        <v>1262</v>
      </c>
      <c r="C138" s="15" t="s">
        <v>69</v>
      </c>
      <c r="D138" s="14" t="s">
        <v>108</v>
      </c>
      <c r="E138" s="14" t="s">
        <v>60</v>
      </c>
    </row>
    <row r="139" spans="1:5" x14ac:dyDescent="0.2">
      <c r="A139" s="17" t="s">
        <v>2175</v>
      </c>
      <c r="B139" s="14" t="s">
        <v>1280</v>
      </c>
      <c r="C139" s="15" t="s">
        <v>69</v>
      </c>
      <c r="D139" s="14" t="s">
        <v>352</v>
      </c>
      <c r="E139" s="14" t="s">
        <v>60</v>
      </c>
    </row>
    <row r="140" spans="1:5" x14ac:dyDescent="0.2">
      <c r="A140" s="17" t="s">
        <v>2131</v>
      </c>
      <c r="B140" s="14" t="s">
        <v>1324</v>
      </c>
      <c r="C140" s="15" t="s">
        <v>69</v>
      </c>
      <c r="D140" s="14" t="s">
        <v>581</v>
      </c>
      <c r="E140" s="14" t="s">
        <v>60</v>
      </c>
    </row>
    <row r="141" spans="1:5" x14ac:dyDescent="0.2">
      <c r="A141" s="17" t="s">
        <v>2201</v>
      </c>
      <c r="B141" s="14" t="s">
        <v>1253</v>
      </c>
      <c r="C141" s="15" t="s">
        <v>69</v>
      </c>
      <c r="D141" s="14" t="s">
        <v>64</v>
      </c>
      <c r="E141" s="14" t="s">
        <v>60</v>
      </c>
    </row>
    <row r="142" spans="1:5" x14ac:dyDescent="0.2">
      <c r="A142" s="17" t="s">
        <v>2176</v>
      </c>
      <c r="B142" s="14" t="s">
        <v>1279</v>
      </c>
      <c r="C142" s="15" t="s">
        <v>69</v>
      </c>
      <c r="D142" s="14" t="s">
        <v>61</v>
      </c>
      <c r="E142" s="14" t="s">
        <v>60</v>
      </c>
    </row>
    <row r="143" spans="1:5" x14ac:dyDescent="0.2">
      <c r="A143" s="17" t="s">
        <v>2178</v>
      </c>
      <c r="B143" s="14" t="s">
        <v>1277</v>
      </c>
      <c r="C143" s="15" t="s">
        <v>69</v>
      </c>
      <c r="D143" s="14" t="s">
        <v>492</v>
      </c>
      <c r="E143" s="14" t="s">
        <v>60</v>
      </c>
    </row>
    <row r="144" spans="1:5" x14ac:dyDescent="0.2">
      <c r="A144" s="17" t="s">
        <v>2194</v>
      </c>
      <c r="B144" s="14" t="s">
        <v>1260</v>
      </c>
      <c r="C144" s="15" t="s">
        <v>69</v>
      </c>
      <c r="D144" s="14" t="s">
        <v>321</v>
      </c>
      <c r="E144" s="14" t="s">
        <v>60</v>
      </c>
    </row>
    <row r="145" spans="1:5" x14ac:dyDescent="0.2">
      <c r="A145" s="17" t="s">
        <v>2181</v>
      </c>
      <c r="B145" s="14" t="s">
        <v>1274</v>
      </c>
      <c r="C145" s="15" t="s">
        <v>69</v>
      </c>
      <c r="D145" s="14" t="s">
        <v>1002</v>
      </c>
      <c r="E145" s="14" t="s">
        <v>60</v>
      </c>
    </row>
    <row r="146" spans="1:5" x14ac:dyDescent="0.2">
      <c r="A146" s="17" t="s">
        <v>2152</v>
      </c>
      <c r="B146" s="14" t="s">
        <v>1303</v>
      </c>
      <c r="C146" s="15" t="s">
        <v>69</v>
      </c>
      <c r="D146" s="14" t="s">
        <v>88</v>
      </c>
      <c r="E146" s="14" t="s">
        <v>60</v>
      </c>
    </row>
    <row r="147" spans="1:5" x14ac:dyDescent="0.2">
      <c r="A147" s="17" t="s">
        <v>2182</v>
      </c>
      <c r="B147" s="14" t="s">
        <v>1273</v>
      </c>
      <c r="C147" s="15" t="s">
        <v>69</v>
      </c>
      <c r="D147" s="14" t="s">
        <v>1272</v>
      </c>
      <c r="E147" s="14" t="s">
        <v>60</v>
      </c>
    </row>
    <row r="148" spans="1:5" x14ac:dyDescent="0.2">
      <c r="A148" s="17" t="s">
        <v>1724</v>
      </c>
      <c r="B148" s="14" t="s">
        <v>1431</v>
      </c>
      <c r="C148" s="15" t="s">
        <v>69</v>
      </c>
      <c r="D148" s="14" t="s">
        <v>222</v>
      </c>
      <c r="E148" s="14" t="s">
        <v>60</v>
      </c>
    </row>
    <row r="149" spans="1:5" x14ac:dyDescent="0.2">
      <c r="A149" s="17" t="s">
        <v>2107</v>
      </c>
      <c r="B149" s="14" t="s">
        <v>1348</v>
      </c>
      <c r="C149" s="15" t="s">
        <v>69</v>
      </c>
      <c r="D149" s="14" t="s">
        <v>261</v>
      </c>
      <c r="E149" s="14" t="s">
        <v>60</v>
      </c>
    </row>
    <row r="150" spans="1:5" x14ac:dyDescent="0.2">
      <c r="A150" s="17" t="s">
        <v>2474</v>
      </c>
      <c r="B150" s="14" t="s">
        <v>941</v>
      </c>
      <c r="C150" s="15" t="s">
        <v>69</v>
      </c>
      <c r="D150" s="14" t="s">
        <v>581</v>
      </c>
      <c r="E150" s="14" t="s">
        <v>60</v>
      </c>
    </row>
    <row r="151" spans="1:5" x14ac:dyDescent="0.2">
      <c r="A151" s="17" t="s">
        <v>3019</v>
      </c>
      <c r="B151" s="14" t="s">
        <v>217</v>
      </c>
      <c r="C151" s="15" t="s">
        <v>69</v>
      </c>
      <c r="D151" s="14" t="s">
        <v>88</v>
      </c>
      <c r="E151" s="14" t="s">
        <v>60</v>
      </c>
    </row>
    <row r="152" spans="1:5" ht="38.25" x14ac:dyDescent="0.2">
      <c r="A152" s="17" t="s">
        <v>2064</v>
      </c>
      <c r="B152" s="14" t="s">
        <v>1391</v>
      </c>
      <c r="C152" s="15" t="s">
        <v>69</v>
      </c>
      <c r="D152" s="14" t="s">
        <v>64</v>
      </c>
      <c r="E152" s="14" t="s">
        <v>60</v>
      </c>
    </row>
    <row r="153" spans="1:5" x14ac:dyDescent="0.2">
      <c r="A153" s="17" t="s">
        <v>2540</v>
      </c>
      <c r="B153" s="14" t="s">
        <v>866</v>
      </c>
      <c r="C153" s="15" t="s">
        <v>69</v>
      </c>
      <c r="D153" s="14" t="s">
        <v>64</v>
      </c>
      <c r="E153" s="14" t="s">
        <v>60</v>
      </c>
    </row>
    <row r="154" spans="1:5" x14ac:dyDescent="0.2">
      <c r="A154" s="17" t="s">
        <v>2235</v>
      </c>
      <c r="B154" s="14" t="s">
        <v>1214</v>
      </c>
      <c r="C154" s="15" t="s">
        <v>69</v>
      </c>
      <c r="D154" s="14" t="s">
        <v>1085</v>
      </c>
      <c r="E154" s="14" t="s">
        <v>60</v>
      </c>
    </row>
    <row r="155" spans="1:5" ht="25.5" x14ac:dyDescent="0.2">
      <c r="A155" s="17" t="s">
        <v>2735</v>
      </c>
      <c r="B155" s="14" t="s">
        <v>621</v>
      </c>
      <c r="C155" s="15" t="s">
        <v>69</v>
      </c>
      <c r="D155" s="14" t="s">
        <v>620</v>
      </c>
      <c r="E155" s="14" t="s">
        <v>60</v>
      </c>
    </row>
    <row r="156" spans="1:5" x14ac:dyDescent="0.2">
      <c r="A156" s="17" t="s">
        <v>2670</v>
      </c>
      <c r="B156" s="14" t="s">
        <v>707</v>
      </c>
      <c r="C156" s="15" t="s">
        <v>69</v>
      </c>
      <c r="D156" s="14" t="s">
        <v>706</v>
      </c>
      <c r="E156" s="14" t="s">
        <v>60</v>
      </c>
    </row>
    <row r="157" spans="1:5" x14ac:dyDescent="0.2">
      <c r="A157" s="17" t="s">
        <v>2239</v>
      </c>
      <c r="B157" s="14" t="s">
        <v>1208</v>
      </c>
      <c r="C157" s="15" t="s">
        <v>69</v>
      </c>
      <c r="D157" s="14" t="s">
        <v>1207</v>
      </c>
      <c r="E157" s="14" t="s">
        <v>60</v>
      </c>
    </row>
    <row r="158" spans="1:5" x14ac:dyDescent="0.2">
      <c r="A158" s="17" t="s">
        <v>2260</v>
      </c>
      <c r="B158" s="14" t="s">
        <v>1183</v>
      </c>
      <c r="C158" s="15" t="s">
        <v>69</v>
      </c>
      <c r="D158" s="14" t="s">
        <v>1065</v>
      </c>
      <c r="E158" s="14" t="s">
        <v>60</v>
      </c>
    </row>
    <row r="159" spans="1:5" x14ac:dyDescent="0.2">
      <c r="A159" s="17" t="s">
        <v>2640</v>
      </c>
      <c r="B159" s="14" t="s">
        <v>744</v>
      </c>
      <c r="C159" s="15" t="s">
        <v>69</v>
      </c>
      <c r="D159" s="14" t="s">
        <v>743</v>
      </c>
      <c r="E159" s="14" t="s">
        <v>60</v>
      </c>
    </row>
    <row r="160" spans="1:5" x14ac:dyDescent="0.2">
      <c r="A160" s="17" t="s">
        <v>2696</v>
      </c>
      <c r="B160" s="14" t="s">
        <v>675</v>
      </c>
      <c r="C160" s="15" t="s">
        <v>69</v>
      </c>
      <c r="D160" s="14" t="s">
        <v>674</v>
      </c>
      <c r="E160" s="14" t="s">
        <v>60</v>
      </c>
    </row>
    <row r="161" spans="1:5" x14ac:dyDescent="0.2">
      <c r="A161" s="17" t="s">
        <v>2230</v>
      </c>
      <c r="B161" s="14" t="s">
        <v>1222</v>
      </c>
      <c r="C161" s="15" t="s">
        <v>69</v>
      </c>
      <c r="D161" s="14" t="s">
        <v>1221</v>
      </c>
      <c r="E161" s="14" t="s">
        <v>60</v>
      </c>
    </row>
    <row r="162" spans="1:5" ht="25.5" x14ac:dyDescent="0.2">
      <c r="A162" s="17" t="s">
        <v>2734</v>
      </c>
      <c r="B162" s="14" t="s">
        <v>622</v>
      </c>
      <c r="C162" s="15" t="s">
        <v>69</v>
      </c>
      <c r="D162" s="14" t="s">
        <v>581</v>
      </c>
      <c r="E162" s="14" t="s">
        <v>60</v>
      </c>
    </row>
    <row r="163" spans="1:5" ht="25.5" x14ac:dyDescent="0.2">
      <c r="A163" s="17" t="s">
        <v>2650</v>
      </c>
      <c r="B163" s="14" t="s">
        <v>730</v>
      </c>
      <c r="C163" s="15" t="s">
        <v>69</v>
      </c>
      <c r="D163" s="14" t="s">
        <v>61</v>
      </c>
      <c r="E163" s="14" t="s">
        <v>60</v>
      </c>
    </row>
    <row r="164" spans="1:5" x14ac:dyDescent="0.2">
      <c r="A164" s="17" t="s">
        <v>2267</v>
      </c>
      <c r="B164" s="14" t="s">
        <v>1175</v>
      </c>
      <c r="C164" s="15" t="s">
        <v>69</v>
      </c>
      <c r="D164" s="14" t="s">
        <v>1045</v>
      </c>
      <c r="E164" s="14" t="s">
        <v>60</v>
      </c>
    </row>
    <row r="165" spans="1:5" x14ac:dyDescent="0.2">
      <c r="A165" s="17" t="s">
        <v>2297</v>
      </c>
      <c r="B165" s="14" t="s">
        <v>1141</v>
      </c>
      <c r="C165" s="15" t="s">
        <v>69</v>
      </c>
      <c r="D165" s="14" t="s">
        <v>1140</v>
      </c>
      <c r="E165" s="14" t="s">
        <v>60</v>
      </c>
    </row>
    <row r="166" spans="1:5" x14ac:dyDescent="0.2">
      <c r="A166" s="17" t="s">
        <v>2654</v>
      </c>
      <c r="B166" s="14" t="s">
        <v>725</v>
      </c>
      <c r="C166" s="15" t="s">
        <v>69</v>
      </c>
      <c r="D166" s="14" t="s">
        <v>492</v>
      </c>
      <c r="E166" s="14" t="s">
        <v>60</v>
      </c>
    </row>
    <row r="167" spans="1:5" x14ac:dyDescent="0.2">
      <c r="A167" s="17" t="s">
        <v>2106</v>
      </c>
      <c r="B167" s="14" t="s">
        <v>1349</v>
      </c>
      <c r="C167" s="15" t="s">
        <v>69</v>
      </c>
      <c r="D167" s="14" t="s">
        <v>321</v>
      </c>
      <c r="E167" s="14" t="s">
        <v>60</v>
      </c>
    </row>
    <row r="168" spans="1:5" x14ac:dyDescent="0.2">
      <c r="A168" s="17" t="s">
        <v>2311</v>
      </c>
      <c r="B168" s="14" t="s">
        <v>1125</v>
      </c>
      <c r="C168" s="15" t="s">
        <v>69</v>
      </c>
      <c r="D168" s="14" t="s">
        <v>245</v>
      </c>
      <c r="E168" s="14" t="s">
        <v>60</v>
      </c>
    </row>
    <row r="169" spans="1:5" x14ac:dyDescent="0.2">
      <c r="A169" s="17" t="s">
        <v>2745</v>
      </c>
      <c r="B169" s="14" t="s">
        <v>607</v>
      </c>
      <c r="C169" s="15" t="s">
        <v>69</v>
      </c>
      <c r="D169" s="14" t="s">
        <v>261</v>
      </c>
      <c r="E169" s="14" t="s">
        <v>60</v>
      </c>
    </row>
    <row r="170" spans="1:5" x14ac:dyDescent="0.2">
      <c r="A170" s="17" t="s">
        <v>2314</v>
      </c>
      <c r="B170" s="14" t="s">
        <v>1122</v>
      </c>
      <c r="C170" s="15" t="s">
        <v>69</v>
      </c>
      <c r="D170" s="14" t="s">
        <v>222</v>
      </c>
      <c r="E170" s="14" t="s">
        <v>60</v>
      </c>
    </row>
    <row r="171" spans="1:5" ht="25.5" x14ac:dyDescent="0.2">
      <c r="A171" s="17" t="s">
        <v>3081</v>
      </c>
      <c r="B171" s="14" t="s">
        <v>109</v>
      </c>
      <c r="C171" s="15" t="s">
        <v>69</v>
      </c>
      <c r="D171" s="14" t="s">
        <v>108</v>
      </c>
      <c r="E171" s="14" t="s">
        <v>60</v>
      </c>
    </row>
    <row r="172" spans="1:5" ht="25.5" x14ac:dyDescent="0.2">
      <c r="A172" s="17" t="s">
        <v>2758</v>
      </c>
      <c r="B172" s="14" t="s">
        <v>589</v>
      </c>
      <c r="C172" s="15" t="s">
        <v>69</v>
      </c>
      <c r="D172" s="14" t="s">
        <v>257</v>
      </c>
      <c r="E172" s="14" t="s">
        <v>60</v>
      </c>
    </row>
    <row r="173" spans="1:5" x14ac:dyDescent="0.2">
      <c r="A173" s="17" t="s">
        <v>1678</v>
      </c>
      <c r="B173" s="14" t="s">
        <v>1471</v>
      </c>
      <c r="C173" s="15" t="s">
        <v>69</v>
      </c>
      <c r="D173" s="14" t="s">
        <v>743</v>
      </c>
      <c r="E173" s="14" t="s">
        <v>60</v>
      </c>
    </row>
    <row r="174" spans="1:5" ht="25.5" x14ac:dyDescent="0.2">
      <c r="A174" s="17" t="s">
        <v>2763</v>
      </c>
      <c r="B174" s="14" t="s">
        <v>582</v>
      </c>
      <c r="C174" s="15" t="s">
        <v>69</v>
      </c>
      <c r="D174" s="14" t="s">
        <v>581</v>
      </c>
      <c r="E174" s="14" t="s">
        <v>60</v>
      </c>
    </row>
    <row r="175" spans="1:5" x14ac:dyDescent="0.2">
      <c r="A175" s="17" t="s">
        <v>1636</v>
      </c>
      <c r="B175" s="14" t="s">
        <v>1513</v>
      </c>
      <c r="C175" s="15" t="s">
        <v>69</v>
      </c>
      <c r="D175" s="14" t="s">
        <v>64</v>
      </c>
      <c r="E175" s="14" t="s">
        <v>60</v>
      </c>
    </row>
    <row r="176" spans="1:5" ht="25.5" x14ac:dyDescent="0.2">
      <c r="A176" s="17" t="s">
        <v>2318</v>
      </c>
      <c r="B176" s="14" t="s">
        <v>1118</v>
      </c>
      <c r="C176" s="15" t="s">
        <v>69</v>
      </c>
      <c r="D176" s="14" t="s">
        <v>492</v>
      </c>
      <c r="E176" s="14" t="s">
        <v>60</v>
      </c>
    </row>
    <row r="177" spans="1:5" x14ac:dyDescent="0.2">
      <c r="A177" s="17" t="s">
        <v>2067</v>
      </c>
      <c r="B177" s="14" t="s">
        <v>1388</v>
      </c>
      <c r="C177" s="15" t="s">
        <v>69</v>
      </c>
      <c r="D177" s="14" t="s">
        <v>321</v>
      </c>
      <c r="E177" s="14" t="s">
        <v>60</v>
      </c>
    </row>
    <row r="178" spans="1:5" ht="25.5" x14ac:dyDescent="0.2">
      <c r="A178" s="17" t="s">
        <v>2764</v>
      </c>
      <c r="B178" s="14" t="s">
        <v>580</v>
      </c>
      <c r="C178" s="15" t="s">
        <v>69</v>
      </c>
      <c r="D178" s="14" t="s">
        <v>88</v>
      </c>
      <c r="E178" s="14" t="s">
        <v>60</v>
      </c>
    </row>
    <row r="179" spans="1:5" x14ac:dyDescent="0.2">
      <c r="A179" s="17" t="s">
        <v>2766</v>
      </c>
      <c r="B179" s="14" t="s">
        <v>578</v>
      </c>
      <c r="C179" s="15" t="s">
        <v>69</v>
      </c>
      <c r="D179" s="14" t="s">
        <v>222</v>
      </c>
      <c r="E179" s="14" t="s">
        <v>60</v>
      </c>
    </row>
    <row r="180" spans="1:5" x14ac:dyDescent="0.2">
      <c r="A180" s="17" t="s">
        <v>2959</v>
      </c>
      <c r="B180" s="14" t="s">
        <v>314</v>
      </c>
      <c r="C180" s="15" t="s">
        <v>69</v>
      </c>
      <c r="D180" s="14" t="s">
        <v>313</v>
      </c>
      <c r="E180" s="14" t="s">
        <v>60</v>
      </c>
    </row>
    <row r="181" spans="1:5" x14ac:dyDescent="0.2">
      <c r="A181" s="17" t="s">
        <v>2965</v>
      </c>
      <c r="B181" s="14" t="s">
        <v>303</v>
      </c>
      <c r="C181" s="15" t="s">
        <v>69</v>
      </c>
      <c r="D181" s="14" t="s">
        <v>296</v>
      </c>
      <c r="E181" s="14" t="s">
        <v>60</v>
      </c>
    </row>
    <row r="182" spans="1:5" x14ac:dyDescent="0.2">
      <c r="A182" s="17" t="s">
        <v>2945</v>
      </c>
      <c r="B182" s="14" t="s">
        <v>331</v>
      </c>
      <c r="C182" s="15" t="s">
        <v>69</v>
      </c>
      <c r="D182" s="14" t="s">
        <v>64</v>
      </c>
      <c r="E182" s="14" t="s">
        <v>60</v>
      </c>
    </row>
    <row r="183" spans="1:5" x14ac:dyDescent="0.2">
      <c r="A183" s="17" t="s">
        <v>2953</v>
      </c>
      <c r="B183" s="14" t="s">
        <v>322</v>
      </c>
      <c r="C183" s="15" t="s">
        <v>69</v>
      </c>
      <c r="D183" s="14" t="s">
        <v>321</v>
      </c>
      <c r="E183" s="14" t="s">
        <v>60</v>
      </c>
    </row>
    <row r="184" spans="1:5" x14ac:dyDescent="0.2">
      <c r="A184" s="17" t="s">
        <v>1681</v>
      </c>
      <c r="B184" s="14" t="s">
        <v>80</v>
      </c>
      <c r="C184" s="15" t="s">
        <v>1469</v>
      </c>
      <c r="D184" s="14" t="s">
        <v>80</v>
      </c>
      <c r="E184" s="14" t="s">
        <v>80</v>
      </c>
    </row>
    <row r="185" spans="1:5" x14ac:dyDescent="0.2">
      <c r="A185" s="17" t="s">
        <v>1733</v>
      </c>
      <c r="B185" s="14" t="s">
        <v>1219</v>
      </c>
      <c r="C185" s="15" t="s">
        <v>1393</v>
      </c>
      <c r="D185" s="14" t="s">
        <v>1219</v>
      </c>
      <c r="E185" s="14" t="s">
        <v>80</v>
      </c>
    </row>
    <row r="186" spans="1:5" x14ac:dyDescent="0.2">
      <c r="A186" s="17" t="s">
        <v>1734</v>
      </c>
      <c r="B186" s="14" t="s">
        <v>236</v>
      </c>
      <c r="C186" s="15" t="s">
        <v>1393</v>
      </c>
      <c r="D186" s="14" t="s">
        <v>236</v>
      </c>
      <c r="E186" s="14" t="s">
        <v>80</v>
      </c>
    </row>
    <row r="187" spans="1:5" x14ac:dyDescent="0.2">
      <c r="A187" s="17" t="s">
        <v>1736</v>
      </c>
      <c r="B187" s="14" t="s">
        <v>380</v>
      </c>
      <c r="C187" s="15" t="s">
        <v>1393</v>
      </c>
      <c r="D187" s="14" t="s">
        <v>380</v>
      </c>
      <c r="E187" s="14" t="s">
        <v>80</v>
      </c>
    </row>
    <row r="188" spans="1:5" x14ac:dyDescent="0.2">
      <c r="A188" s="17" t="s">
        <v>1739</v>
      </c>
      <c r="B188" s="14" t="s">
        <v>1423</v>
      </c>
      <c r="C188" s="15" t="s">
        <v>1393</v>
      </c>
      <c r="D188" s="14" t="s">
        <v>1423</v>
      </c>
      <c r="E188" s="14" t="s">
        <v>80</v>
      </c>
    </row>
    <row r="189" spans="1:5" x14ac:dyDescent="0.2">
      <c r="A189" s="17" t="s">
        <v>1740</v>
      </c>
      <c r="B189" s="14" t="s">
        <v>1422</v>
      </c>
      <c r="C189" s="15" t="s">
        <v>1393</v>
      </c>
      <c r="D189" s="14" t="s">
        <v>1422</v>
      </c>
      <c r="E189" s="14" t="s">
        <v>80</v>
      </c>
    </row>
    <row r="190" spans="1:5" x14ac:dyDescent="0.2">
      <c r="A190" s="17" t="s">
        <v>1743</v>
      </c>
      <c r="B190" s="14" t="s">
        <v>119</v>
      </c>
      <c r="C190" s="15" t="s">
        <v>1393</v>
      </c>
      <c r="D190" s="14" t="s">
        <v>119</v>
      </c>
      <c r="E190" s="14" t="s">
        <v>80</v>
      </c>
    </row>
    <row r="191" spans="1:5" x14ac:dyDescent="0.2">
      <c r="A191" s="17" t="s">
        <v>1745</v>
      </c>
      <c r="B191" s="14" t="s">
        <v>1419</v>
      </c>
      <c r="C191" s="15" t="s">
        <v>1393</v>
      </c>
      <c r="D191" s="14" t="s">
        <v>1419</v>
      </c>
      <c r="E191" s="14" t="s">
        <v>80</v>
      </c>
    </row>
    <row r="192" spans="1:5" x14ac:dyDescent="0.2">
      <c r="A192" s="17" t="s">
        <v>1747</v>
      </c>
      <c r="B192" s="14" t="s">
        <v>713</v>
      </c>
      <c r="C192" s="15" t="s">
        <v>1393</v>
      </c>
      <c r="D192" s="14" t="s">
        <v>713</v>
      </c>
      <c r="E192" s="14" t="s">
        <v>80</v>
      </c>
    </row>
    <row r="193" spans="1:5" x14ac:dyDescent="0.2">
      <c r="A193" s="17" t="s">
        <v>1752</v>
      </c>
      <c r="B193" s="14" t="s">
        <v>857</v>
      </c>
      <c r="C193" s="15" t="s">
        <v>1393</v>
      </c>
      <c r="D193" s="14" t="s">
        <v>857</v>
      </c>
      <c r="E193" s="14" t="s">
        <v>80</v>
      </c>
    </row>
    <row r="194" spans="1:5" x14ac:dyDescent="0.2">
      <c r="A194" s="17" t="s">
        <v>1757</v>
      </c>
      <c r="B194" s="14" t="s">
        <v>430</v>
      </c>
      <c r="C194" s="15" t="s">
        <v>1393</v>
      </c>
      <c r="D194" s="14" t="s">
        <v>430</v>
      </c>
      <c r="E194" s="14" t="s">
        <v>80</v>
      </c>
    </row>
    <row r="195" spans="1:5" x14ac:dyDescent="0.2">
      <c r="A195" s="17" t="s">
        <v>1782</v>
      </c>
      <c r="B195" s="14" t="s">
        <v>274</v>
      </c>
      <c r="C195" s="15" t="s">
        <v>1393</v>
      </c>
      <c r="D195" s="14" t="s">
        <v>274</v>
      </c>
      <c r="E195" s="14" t="s">
        <v>80</v>
      </c>
    </row>
    <row r="196" spans="1:5" x14ac:dyDescent="0.2">
      <c r="A196" s="17" t="s">
        <v>1784</v>
      </c>
      <c r="B196" s="14" t="s">
        <v>14</v>
      </c>
      <c r="C196" s="15" t="s">
        <v>1393</v>
      </c>
      <c r="D196" s="14" t="s">
        <v>14</v>
      </c>
      <c r="E196" s="14" t="s">
        <v>80</v>
      </c>
    </row>
    <row r="197" spans="1:5" x14ac:dyDescent="0.2">
      <c r="A197" s="17" t="s">
        <v>1785</v>
      </c>
      <c r="B197" s="14" t="s">
        <v>447</v>
      </c>
      <c r="C197" s="15" t="s">
        <v>1393</v>
      </c>
      <c r="D197" s="14" t="s">
        <v>447</v>
      </c>
      <c r="E197" s="14" t="s">
        <v>80</v>
      </c>
    </row>
    <row r="198" spans="1:5" x14ac:dyDescent="0.2">
      <c r="A198" s="17" t="s">
        <v>1797</v>
      </c>
      <c r="B198" s="14" t="s">
        <v>234</v>
      </c>
      <c r="C198" s="15" t="s">
        <v>1393</v>
      </c>
      <c r="D198" s="14" t="s">
        <v>234</v>
      </c>
      <c r="E198" s="14" t="s">
        <v>80</v>
      </c>
    </row>
    <row r="199" spans="1:5" x14ac:dyDescent="0.2">
      <c r="A199" s="17" t="s">
        <v>1798</v>
      </c>
      <c r="B199" s="14" t="s">
        <v>793</v>
      </c>
      <c r="C199" s="15" t="s">
        <v>1393</v>
      </c>
      <c r="D199" s="14" t="s">
        <v>793</v>
      </c>
      <c r="E199" s="14" t="s">
        <v>80</v>
      </c>
    </row>
    <row r="200" spans="1:5" x14ac:dyDescent="0.2">
      <c r="A200" s="17" t="s">
        <v>1799</v>
      </c>
      <c r="B200" s="14" t="s">
        <v>232</v>
      </c>
      <c r="C200" s="15" t="s">
        <v>1393</v>
      </c>
      <c r="D200" s="14" t="s">
        <v>232</v>
      </c>
      <c r="E200" s="14" t="s">
        <v>80</v>
      </c>
    </row>
    <row r="201" spans="1:5" x14ac:dyDescent="0.2">
      <c r="A201" s="17" t="s">
        <v>1802</v>
      </c>
      <c r="B201" s="14" t="s">
        <v>196</v>
      </c>
      <c r="C201" s="15" t="s">
        <v>1393</v>
      </c>
      <c r="D201" s="14" t="s">
        <v>196</v>
      </c>
      <c r="E201" s="14" t="s">
        <v>80</v>
      </c>
    </row>
    <row r="202" spans="1:5" x14ac:dyDescent="0.2">
      <c r="A202" s="17" t="s">
        <v>1806</v>
      </c>
      <c r="B202" s="14" t="s">
        <v>391</v>
      </c>
      <c r="C202" s="15" t="s">
        <v>1393</v>
      </c>
      <c r="D202" s="14" t="s">
        <v>391</v>
      </c>
      <c r="E202" s="14" t="s">
        <v>80</v>
      </c>
    </row>
    <row r="203" spans="1:5" x14ac:dyDescent="0.2">
      <c r="A203" s="17" t="s">
        <v>1811</v>
      </c>
      <c r="B203" s="14" t="s">
        <v>38</v>
      </c>
      <c r="C203" s="15" t="s">
        <v>1393</v>
      </c>
      <c r="D203" s="14" t="s">
        <v>38</v>
      </c>
      <c r="E203" s="14" t="s">
        <v>80</v>
      </c>
    </row>
    <row r="204" spans="1:5" x14ac:dyDescent="0.2">
      <c r="A204" s="17" t="s">
        <v>1827</v>
      </c>
      <c r="B204" s="14" t="s">
        <v>536</v>
      </c>
      <c r="C204" s="15" t="s">
        <v>1393</v>
      </c>
      <c r="D204" s="14" t="s">
        <v>536</v>
      </c>
      <c r="E204" s="14" t="s">
        <v>80</v>
      </c>
    </row>
    <row r="205" spans="1:5" x14ac:dyDescent="0.2">
      <c r="A205" s="17" t="s">
        <v>1828</v>
      </c>
      <c r="B205" s="14" t="s">
        <v>405</v>
      </c>
      <c r="C205" s="15" t="s">
        <v>1393</v>
      </c>
      <c r="D205" s="14" t="s">
        <v>405</v>
      </c>
      <c r="E205" s="14" t="s">
        <v>80</v>
      </c>
    </row>
    <row r="206" spans="1:5" x14ac:dyDescent="0.2">
      <c r="A206" s="17" t="s">
        <v>1842</v>
      </c>
      <c r="B206" s="14" t="s">
        <v>459</v>
      </c>
      <c r="C206" s="15" t="s">
        <v>1393</v>
      </c>
      <c r="D206" s="14" t="s">
        <v>459</v>
      </c>
      <c r="E206" s="14" t="s">
        <v>80</v>
      </c>
    </row>
    <row r="207" spans="1:5" x14ac:dyDescent="0.2">
      <c r="A207" s="17" t="s">
        <v>1845</v>
      </c>
      <c r="B207" s="14" t="s">
        <v>162</v>
      </c>
      <c r="C207" s="15" t="s">
        <v>1393</v>
      </c>
      <c r="D207" s="14" t="s">
        <v>162</v>
      </c>
      <c r="E207" s="14" t="s">
        <v>80</v>
      </c>
    </row>
    <row r="208" spans="1:5" x14ac:dyDescent="0.2">
      <c r="A208" s="17" t="s">
        <v>1847</v>
      </c>
      <c r="B208" s="14" t="s">
        <v>215</v>
      </c>
      <c r="C208" s="15" t="s">
        <v>1393</v>
      </c>
      <c r="D208" s="14" t="s">
        <v>215</v>
      </c>
      <c r="E208" s="14" t="s">
        <v>80</v>
      </c>
    </row>
    <row r="209" spans="1:5" x14ac:dyDescent="0.2">
      <c r="A209" s="17" t="s">
        <v>1865</v>
      </c>
      <c r="B209" s="14" t="s">
        <v>208</v>
      </c>
      <c r="C209" s="15" t="s">
        <v>1393</v>
      </c>
      <c r="D209" s="14" t="s">
        <v>208</v>
      </c>
      <c r="E209" s="14" t="s">
        <v>80</v>
      </c>
    </row>
    <row r="210" spans="1:5" x14ac:dyDescent="0.2">
      <c r="A210" s="17" t="s">
        <v>1869</v>
      </c>
      <c r="B210" s="14" t="s">
        <v>728</v>
      </c>
      <c r="C210" s="15" t="s">
        <v>1393</v>
      </c>
      <c r="D210" s="14" t="s">
        <v>728</v>
      </c>
      <c r="E210" s="14" t="s">
        <v>80</v>
      </c>
    </row>
    <row r="211" spans="1:5" x14ac:dyDescent="0.2">
      <c r="A211" s="17" t="s">
        <v>1873</v>
      </c>
      <c r="B211" s="14" t="s">
        <v>194</v>
      </c>
      <c r="C211" s="15" t="s">
        <v>1393</v>
      </c>
      <c r="D211" s="14" t="s">
        <v>194</v>
      </c>
      <c r="E211" s="14" t="s">
        <v>80</v>
      </c>
    </row>
    <row r="212" spans="1:5" x14ac:dyDescent="0.2">
      <c r="A212" s="17" t="s">
        <v>1888</v>
      </c>
      <c r="B212" s="14" t="s">
        <v>191</v>
      </c>
      <c r="C212" s="15" t="s">
        <v>1393</v>
      </c>
      <c r="D212" s="14" t="s">
        <v>191</v>
      </c>
      <c r="E212" s="14" t="s">
        <v>80</v>
      </c>
    </row>
    <row r="213" spans="1:5" x14ac:dyDescent="0.2">
      <c r="A213" s="17" t="s">
        <v>1889</v>
      </c>
      <c r="B213" s="14" t="s">
        <v>9</v>
      </c>
      <c r="C213" s="15" t="s">
        <v>1393</v>
      </c>
      <c r="D213" s="14" t="s">
        <v>9</v>
      </c>
      <c r="E213" s="14" t="s">
        <v>80</v>
      </c>
    </row>
    <row r="214" spans="1:5" x14ac:dyDescent="0.2">
      <c r="A214" s="17" t="s">
        <v>1899</v>
      </c>
      <c r="B214" s="14" t="s">
        <v>451</v>
      </c>
      <c r="C214" s="15" t="s">
        <v>1393</v>
      </c>
      <c r="D214" s="14" t="s">
        <v>451</v>
      </c>
      <c r="E214" s="14" t="s">
        <v>80</v>
      </c>
    </row>
    <row r="215" spans="1:5" x14ac:dyDescent="0.2">
      <c r="A215" s="17" t="s">
        <v>1900</v>
      </c>
      <c r="B215" s="14" t="s">
        <v>477</v>
      </c>
      <c r="C215" s="15" t="s">
        <v>1393</v>
      </c>
      <c r="D215" s="14" t="s">
        <v>477</v>
      </c>
      <c r="E215" s="14" t="s">
        <v>80</v>
      </c>
    </row>
    <row r="216" spans="1:5" x14ac:dyDescent="0.2">
      <c r="A216" s="17" t="s">
        <v>1901</v>
      </c>
      <c r="B216" s="14" t="s">
        <v>276</v>
      </c>
      <c r="C216" s="15" t="s">
        <v>1393</v>
      </c>
      <c r="D216" s="14" t="s">
        <v>276</v>
      </c>
      <c r="E216" s="14" t="s">
        <v>80</v>
      </c>
    </row>
    <row r="217" spans="1:5" x14ac:dyDescent="0.2">
      <c r="A217" s="17" t="s">
        <v>1908</v>
      </c>
      <c r="B217" s="14" t="s">
        <v>10</v>
      </c>
      <c r="C217" s="15" t="s">
        <v>1393</v>
      </c>
      <c r="D217" s="14" t="s">
        <v>10</v>
      </c>
      <c r="E217" s="14" t="s">
        <v>80</v>
      </c>
    </row>
    <row r="218" spans="1:5" x14ac:dyDescent="0.2">
      <c r="A218" s="17" t="s">
        <v>1918</v>
      </c>
      <c r="B218" s="14" t="s">
        <v>345</v>
      </c>
      <c r="C218" s="15" t="s">
        <v>1393</v>
      </c>
      <c r="D218" s="14" t="s">
        <v>345</v>
      </c>
      <c r="E218" s="14" t="s">
        <v>80</v>
      </c>
    </row>
    <row r="219" spans="1:5" x14ac:dyDescent="0.2">
      <c r="A219" s="17" t="s">
        <v>1921</v>
      </c>
      <c r="B219" s="14" t="s">
        <v>40</v>
      </c>
      <c r="C219" s="15" t="s">
        <v>1393</v>
      </c>
      <c r="D219" s="14" t="s">
        <v>40</v>
      </c>
      <c r="E219" s="14" t="s">
        <v>80</v>
      </c>
    </row>
    <row r="220" spans="1:5" x14ac:dyDescent="0.2">
      <c r="A220" s="17" t="s">
        <v>1923</v>
      </c>
      <c r="B220" s="14" t="s">
        <v>544</v>
      </c>
      <c r="C220" s="15" t="s">
        <v>1393</v>
      </c>
      <c r="D220" s="14" t="s">
        <v>544</v>
      </c>
      <c r="E220" s="14" t="s">
        <v>80</v>
      </c>
    </row>
    <row r="221" spans="1:5" x14ac:dyDescent="0.2">
      <c r="A221" s="17" t="s">
        <v>1924</v>
      </c>
      <c r="B221" s="14" t="s">
        <v>461</v>
      </c>
      <c r="C221" s="15" t="s">
        <v>1393</v>
      </c>
      <c r="D221" s="14" t="s">
        <v>461</v>
      </c>
      <c r="E221" s="14" t="s">
        <v>80</v>
      </c>
    </row>
    <row r="222" spans="1:5" x14ac:dyDescent="0.2">
      <c r="A222" s="17" t="s">
        <v>1928</v>
      </c>
      <c r="B222" s="14" t="s">
        <v>6</v>
      </c>
      <c r="C222" s="15" t="s">
        <v>1393</v>
      </c>
      <c r="D222" s="14" t="s">
        <v>6</v>
      </c>
      <c r="E222" s="14" t="s">
        <v>80</v>
      </c>
    </row>
    <row r="223" spans="1:5" x14ac:dyDescent="0.2">
      <c r="A223" s="17" t="s">
        <v>1931</v>
      </c>
      <c r="B223" s="14" t="s">
        <v>732</v>
      </c>
      <c r="C223" s="15" t="s">
        <v>1393</v>
      </c>
      <c r="D223" s="14" t="s">
        <v>732</v>
      </c>
      <c r="E223" s="14" t="s">
        <v>80</v>
      </c>
    </row>
    <row r="224" spans="1:5" x14ac:dyDescent="0.2">
      <c r="A224" s="17" t="s">
        <v>1937</v>
      </c>
      <c r="B224" s="14" t="s">
        <v>267</v>
      </c>
      <c r="C224" s="15" t="s">
        <v>1393</v>
      </c>
      <c r="D224" s="14" t="s">
        <v>267</v>
      </c>
      <c r="E224" s="14" t="s">
        <v>80</v>
      </c>
    </row>
    <row r="225" spans="1:5" x14ac:dyDescent="0.2">
      <c r="A225" s="17" t="s">
        <v>1948</v>
      </c>
      <c r="B225" s="14" t="s">
        <v>389</v>
      </c>
      <c r="C225" s="15" t="s">
        <v>1393</v>
      </c>
      <c r="D225" s="14" t="s">
        <v>389</v>
      </c>
      <c r="E225" s="14" t="s">
        <v>80</v>
      </c>
    </row>
    <row r="226" spans="1:5" x14ac:dyDescent="0.2">
      <c r="A226" s="17" t="s">
        <v>1950</v>
      </c>
      <c r="B226" s="14" t="s">
        <v>230</v>
      </c>
      <c r="C226" s="15" t="s">
        <v>1393</v>
      </c>
      <c r="D226" s="14" t="s">
        <v>230</v>
      </c>
      <c r="E226" s="14" t="s">
        <v>80</v>
      </c>
    </row>
    <row r="227" spans="1:5" x14ac:dyDescent="0.2">
      <c r="A227" s="17" t="s">
        <v>1955</v>
      </c>
      <c r="B227" s="14" t="s">
        <v>1142</v>
      </c>
      <c r="C227" s="15" t="s">
        <v>1393</v>
      </c>
      <c r="D227" s="14" t="s">
        <v>1142</v>
      </c>
      <c r="E227" s="14" t="s">
        <v>80</v>
      </c>
    </row>
    <row r="228" spans="1:5" x14ac:dyDescent="0.2">
      <c r="A228" s="17" t="s">
        <v>1970</v>
      </c>
      <c r="B228" s="14" t="s">
        <v>81</v>
      </c>
      <c r="C228" s="15" t="s">
        <v>1393</v>
      </c>
      <c r="D228" s="14" t="s">
        <v>81</v>
      </c>
      <c r="E228" s="14" t="s">
        <v>80</v>
      </c>
    </row>
    <row r="229" spans="1:5" x14ac:dyDescent="0.2">
      <c r="A229" s="17" t="s">
        <v>1972</v>
      </c>
      <c r="B229" s="14" t="s">
        <v>247</v>
      </c>
      <c r="C229" s="15" t="s">
        <v>1393</v>
      </c>
      <c r="D229" s="14" t="s">
        <v>247</v>
      </c>
      <c r="E229" s="14" t="s">
        <v>80</v>
      </c>
    </row>
    <row r="230" spans="1:5" x14ac:dyDescent="0.2">
      <c r="A230" s="17" t="s">
        <v>1974</v>
      </c>
      <c r="B230" s="14" t="s">
        <v>372</v>
      </c>
      <c r="C230" s="15" t="s">
        <v>1393</v>
      </c>
      <c r="D230" s="14" t="s">
        <v>372</v>
      </c>
      <c r="E230" s="14" t="s">
        <v>80</v>
      </c>
    </row>
    <row r="231" spans="1:5" x14ac:dyDescent="0.2">
      <c r="A231" s="17" t="s">
        <v>1976</v>
      </c>
      <c r="B231" s="14" t="s">
        <v>956</v>
      </c>
      <c r="C231" s="15" t="s">
        <v>1393</v>
      </c>
      <c r="D231" s="14" t="s">
        <v>956</v>
      </c>
      <c r="E231" s="14" t="s">
        <v>80</v>
      </c>
    </row>
    <row r="232" spans="1:5" x14ac:dyDescent="0.2">
      <c r="A232" s="17" t="s">
        <v>1983</v>
      </c>
      <c r="B232" s="14" t="s">
        <v>382</v>
      </c>
      <c r="C232" s="15" t="s">
        <v>1393</v>
      </c>
      <c r="D232" s="14" t="s">
        <v>382</v>
      </c>
      <c r="E232" s="14" t="s">
        <v>80</v>
      </c>
    </row>
    <row r="233" spans="1:5" x14ac:dyDescent="0.2">
      <c r="A233" s="17" t="s">
        <v>1985</v>
      </c>
      <c r="B233" s="14" t="s">
        <v>206</v>
      </c>
      <c r="C233" s="15" t="s">
        <v>1393</v>
      </c>
      <c r="D233" s="14" t="s">
        <v>206</v>
      </c>
      <c r="E233" s="14" t="s">
        <v>80</v>
      </c>
    </row>
    <row r="234" spans="1:5" x14ac:dyDescent="0.2">
      <c r="A234" s="17" t="s">
        <v>1986</v>
      </c>
      <c r="B234" s="14" t="s">
        <v>340</v>
      </c>
      <c r="C234" s="15" t="s">
        <v>1393</v>
      </c>
      <c r="D234" s="14" t="s">
        <v>340</v>
      </c>
      <c r="E234" s="14" t="s">
        <v>80</v>
      </c>
    </row>
    <row r="235" spans="1:5" x14ac:dyDescent="0.2">
      <c r="A235" s="17" t="s">
        <v>1987</v>
      </c>
      <c r="B235" s="14" t="s">
        <v>369</v>
      </c>
      <c r="C235" s="15" t="s">
        <v>1393</v>
      </c>
      <c r="D235" s="14" t="s">
        <v>369</v>
      </c>
      <c r="E235" s="14" t="s">
        <v>80</v>
      </c>
    </row>
    <row r="236" spans="1:5" x14ac:dyDescent="0.2">
      <c r="A236" s="17" t="s">
        <v>1988</v>
      </c>
      <c r="B236" s="14" t="s">
        <v>1170</v>
      </c>
      <c r="C236" s="15" t="s">
        <v>1393</v>
      </c>
      <c r="D236" s="14" t="s">
        <v>1170</v>
      </c>
      <c r="E236" s="14" t="s">
        <v>80</v>
      </c>
    </row>
    <row r="237" spans="1:5" x14ac:dyDescent="0.2">
      <c r="A237" s="17" t="s">
        <v>1992</v>
      </c>
      <c r="B237" s="14" t="s">
        <v>1032</v>
      </c>
      <c r="C237" s="15" t="s">
        <v>1393</v>
      </c>
      <c r="D237" s="14" t="s">
        <v>1032</v>
      </c>
      <c r="E237" s="14" t="s">
        <v>80</v>
      </c>
    </row>
    <row r="238" spans="1:5" x14ac:dyDescent="0.2">
      <c r="A238" s="17" t="s">
        <v>2002</v>
      </c>
      <c r="B238" s="14" t="s">
        <v>550</v>
      </c>
      <c r="C238" s="15" t="s">
        <v>1393</v>
      </c>
      <c r="D238" s="14" t="s">
        <v>550</v>
      </c>
      <c r="E238" s="14" t="s">
        <v>80</v>
      </c>
    </row>
    <row r="239" spans="1:5" x14ac:dyDescent="0.2">
      <c r="A239" s="17" t="s">
        <v>2006</v>
      </c>
      <c r="B239" s="14" t="s">
        <v>486</v>
      </c>
      <c r="C239" s="15" t="s">
        <v>1393</v>
      </c>
      <c r="D239" s="14" t="s">
        <v>486</v>
      </c>
      <c r="E239" s="14" t="s">
        <v>80</v>
      </c>
    </row>
    <row r="240" spans="1:5" x14ac:dyDescent="0.2">
      <c r="A240" s="17" t="s">
        <v>2009</v>
      </c>
      <c r="B240" s="14" t="s">
        <v>7</v>
      </c>
      <c r="C240" s="15" t="s">
        <v>1393</v>
      </c>
      <c r="D240" s="14" t="s">
        <v>7</v>
      </c>
      <c r="E240" s="14" t="s">
        <v>80</v>
      </c>
    </row>
    <row r="241" spans="1:5" x14ac:dyDescent="0.2">
      <c r="A241" s="17" t="s">
        <v>2027</v>
      </c>
      <c r="B241" s="14" t="s">
        <v>401</v>
      </c>
      <c r="C241" s="15" t="s">
        <v>1393</v>
      </c>
      <c r="D241" s="14" t="s">
        <v>401</v>
      </c>
      <c r="E241" s="14" t="s">
        <v>80</v>
      </c>
    </row>
    <row r="242" spans="1:5" x14ac:dyDescent="0.2">
      <c r="A242" s="17" t="s">
        <v>2028</v>
      </c>
      <c r="B242" s="14" t="s">
        <v>785</v>
      </c>
      <c r="C242" s="15" t="s">
        <v>1393</v>
      </c>
      <c r="D242" s="14" t="s">
        <v>785</v>
      </c>
      <c r="E242" s="14" t="s">
        <v>80</v>
      </c>
    </row>
    <row r="243" spans="1:5" x14ac:dyDescent="0.2">
      <c r="A243" s="17" t="s">
        <v>2041</v>
      </c>
      <c r="B243" s="14" t="s">
        <v>1074</v>
      </c>
      <c r="C243" s="15" t="s">
        <v>1393</v>
      </c>
      <c r="D243" s="14" t="s">
        <v>1074</v>
      </c>
      <c r="E243" s="14" t="s">
        <v>80</v>
      </c>
    </row>
    <row r="244" spans="1:5" x14ac:dyDescent="0.2">
      <c r="A244" s="17" t="s">
        <v>2043</v>
      </c>
      <c r="B244" s="14" t="s">
        <v>630</v>
      </c>
      <c r="C244" s="15" t="s">
        <v>1393</v>
      </c>
      <c r="D244" s="14" t="s">
        <v>630</v>
      </c>
      <c r="E244" s="14" t="s">
        <v>80</v>
      </c>
    </row>
    <row r="245" spans="1:5" x14ac:dyDescent="0.2">
      <c r="A245" s="17" t="s">
        <v>1951</v>
      </c>
      <c r="B245" s="14" t="s">
        <v>1405</v>
      </c>
      <c r="C245" s="15" t="s">
        <v>1393</v>
      </c>
      <c r="D245" s="14" t="s">
        <v>359</v>
      </c>
      <c r="E245" s="14" t="s">
        <v>80</v>
      </c>
    </row>
    <row r="246" spans="1:5" x14ac:dyDescent="0.2">
      <c r="A246" s="17" t="s">
        <v>2048</v>
      </c>
      <c r="B246" s="14" t="s">
        <v>204</v>
      </c>
      <c r="C246" s="15" t="s">
        <v>1393</v>
      </c>
      <c r="D246" s="14" t="s">
        <v>204</v>
      </c>
      <c r="E246" s="14" t="s">
        <v>80</v>
      </c>
    </row>
    <row r="247" spans="1:5" x14ac:dyDescent="0.2">
      <c r="A247" s="17" t="s">
        <v>2052</v>
      </c>
      <c r="B247" s="14" t="s">
        <v>8</v>
      </c>
      <c r="C247" s="15" t="s">
        <v>1393</v>
      </c>
      <c r="D247" s="14" t="s">
        <v>8</v>
      </c>
      <c r="E247" s="14" t="s">
        <v>80</v>
      </c>
    </row>
    <row r="248" spans="1:5" x14ac:dyDescent="0.2">
      <c r="A248" s="17" t="s">
        <v>2053</v>
      </c>
      <c r="B248" s="14" t="s">
        <v>627</v>
      </c>
      <c r="C248" s="15" t="s">
        <v>1393</v>
      </c>
      <c r="D248" s="14" t="s">
        <v>627</v>
      </c>
      <c r="E248" s="14" t="s">
        <v>80</v>
      </c>
    </row>
    <row r="249" spans="1:5" x14ac:dyDescent="0.2">
      <c r="A249" s="17" t="s">
        <v>2054</v>
      </c>
      <c r="B249" s="14" t="s">
        <v>100</v>
      </c>
      <c r="C249" s="15" t="s">
        <v>1393</v>
      </c>
      <c r="D249" s="14" t="s">
        <v>100</v>
      </c>
      <c r="E249" s="14" t="s">
        <v>80</v>
      </c>
    </row>
    <row r="250" spans="1:5" x14ac:dyDescent="0.2">
      <c r="A250" s="17" t="s">
        <v>2062</v>
      </c>
      <c r="B250" s="14" t="s">
        <v>4</v>
      </c>
      <c r="C250" s="15" t="s">
        <v>1393</v>
      </c>
      <c r="D250" s="14" t="s">
        <v>4</v>
      </c>
      <c r="E250" s="14" t="s">
        <v>80</v>
      </c>
    </row>
    <row r="251" spans="1:5" x14ac:dyDescent="0.2">
      <c r="A251" s="17" t="s">
        <v>2929</v>
      </c>
      <c r="B251" s="14" t="s">
        <v>12</v>
      </c>
      <c r="C251" s="15" t="s">
        <v>337</v>
      </c>
      <c r="D251" s="14" t="s">
        <v>12</v>
      </c>
      <c r="E251" s="14" t="s">
        <v>80</v>
      </c>
    </row>
    <row r="252" spans="1:5" x14ac:dyDescent="0.2">
      <c r="A252" s="17" t="s">
        <v>2328</v>
      </c>
      <c r="B252" s="14" t="s">
        <v>1108</v>
      </c>
      <c r="C252" s="15" t="s">
        <v>62</v>
      </c>
      <c r="D252" s="14" t="s">
        <v>119</v>
      </c>
      <c r="E252" s="14" t="s">
        <v>80</v>
      </c>
    </row>
    <row r="253" spans="1:5" x14ac:dyDescent="0.2">
      <c r="A253" s="17" t="s">
        <v>2774</v>
      </c>
      <c r="B253" s="14" t="s">
        <v>567</v>
      </c>
      <c r="C253" s="15" t="s">
        <v>62</v>
      </c>
      <c r="D253" s="14" t="s">
        <v>119</v>
      </c>
      <c r="E253" s="14" t="s">
        <v>80</v>
      </c>
    </row>
    <row r="254" spans="1:5" x14ac:dyDescent="0.2">
      <c r="A254" s="17" t="s">
        <v>2574</v>
      </c>
      <c r="B254" s="14" t="s">
        <v>826</v>
      </c>
      <c r="C254" s="15" t="s">
        <v>62</v>
      </c>
      <c r="D254" s="14" t="s">
        <v>14</v>
      </c>
      <c r="E254" s="14" t="s">
        <v>80</v>
      </c>
    </row>
    <row r="255" spans="1:5" ht="25.5" x14ac:dyDescent="0.2">
      <c r="A255" s="17" t="s">
        <v>2550</v>
      </c>
      <c r="B255" s="14" t="s">
        <v>855</v>
      </c>
      <c r="C255" s="15" t="s">
        <v>62</v>
      </c>
      <c r="D255" s="14" t="s">
        <v>447</v>
      </c>
      <c r="E255" s="14" t="s">
        <v>80</v>
      </c>
    </row>
    <row r="256" spans="1:5" x14ac:dyDescent="0.2">
      <c r="A256" s="17" t="s">
        <v>2339</v>
      </c>
      <c r="B256" s="14" t="s">
        <v>1097</v>
      </c>
      <c r="C256" s="15" t="s">
        <v>62</v>
      </c>
      <c r="D256" s="14" t="s">
        <v>459</v>
      </c>
      <c r="E256" s="14" t="s">
        <v>80</v>
      </c>
    </row>
    <row r="257" spans="1:5" ht="25.5" x14ac:dyDescent="0.2">
      <c r="A257" s="17" t="s">
        <v>2913</v>
      </c>
      <c r="B257" s="14" t="s">
        <v>360</v>
      </c>
      <c r="C257" s="15" t="s">
        <v>62</v>
      </c>
      <c r="D257" s="14" t="s">
        <v>359</v>
      </c>
      <c r="E257" s="14" t="s">
        <v>80</v>
      </c>
    </row>
    <row r="258" spans="1:5" x14ac:dyDescent="0.2">
      <c r="A258" s="17" t="s">
        <v>2082</v>
      </c>
      <c r="B258" s="14" t="s">
        <v>1373</v>
      </c>
      <c r="C258" s="15" t="s">
        <v>62</v>
      </c>
      <c r="D258" s="14" t="s">
        <v>236</v>
      </c>
      <c r="E258" s="14" t="s">
        <v>80</v>
      </c>
    </row>
    <row r="259" spans="1:5" x14ac:dyDescent="0.2">
      <c r="A259" s="17" t="s">
        <v>2916</v>
      </c>
      <c r="B259" s="14" t="s">
        <v>356</v>
      </c>
      <c r="C259" s="15" t="s">
        <v>62</v>
      </c>
      <c r="D259" s="14" t="s">
        <v>236</v>
      </c>
      <c r="E259" s="14" t="s">
        <v>80</v>
      </c>
    </row>
    <row r="260" spans="1:5" x14ac:dyDescent="0.2">
      <c r="A260" s="17" t="s">
        <v>3007</v>
      </c>
      <c r="B260" s="14" t="s">
        <v>237</v>
      </c>
      <c r="C260" s="15" t="s">
        <v>62</v>
      </c>
      <c r="D260" s="14" t="s">
        <v>236</v>
      </c>
      <c r="E260" s="14" t="s">
        <v>80</v>
      </c>
    </row>
    <row r="261" spans="1:5" ht="25.5" x14ac:dyDescent="0.2">
      <c r="A261" s="17" t="s">
        <v>2883</v>
      </c>
      <c r="B261" s="14" t="s">
        <v>403</v>
      </c>
      <c r="C261" s="15" t="s">
        <v>62</v>
      </c>
      <c r="D261" s="14" t="s">
        <v>380</v>
      </c>
      <c r="E261" s="14" t="s">
        <v>80</v>
      </c>
    </row>
    <row r="262" spans="1:5" x14ac:dyDescent="0.2">
      <c r="A262" s="17" t="s">
        <v>2897</v>
      </c>
      <c r="B262" s="14" t="s">
        <v>381</v>
      </c>
      <c r="C262" s="15" t="s">
        <v>62</v>
      </c>
      <c r="D262" s="14" t="s">
        <v>380</v>
      </c>
      <c r="E262" s="14" t="s">
        <v>80</v>
      </c>
    </row>
    <row r="263" spans="1:5" x14ac:dyDescent="0.2">
      <c r="A263" s="17" t="s">
        <v>2618</v>
      </c>
      <c r="B263" s="14" t="s">
        <v>772</v>
      </c>
      <c r="C263" s="15" t="s">
        <v>62</v>
      </c>
      <c r="D263" s="14" t="s">
        <v>119</v>
      </c>
      <c r="E263" s="14" t="s">
        <v>80</v>
      </c>
    </row>
    <row r="264" spans="1:5" x14ac:dyDescent="0.2">
      <c r="A264" s="17" t="s">
        <v>2895</v>
      </c>
      <c r="B264" s="14" t="s">
        <v>384</v>
      </c>
      <c r="C264" s="15" t="s">
        <v>62</v>
      </c>
      <c r="D264" s="14" t="s">
        <v>119</v>
      </c>
      <c r="E264" s="14" t="s">
        <v>80</v>
      </c>
    </row>
    <row r="265" spans="1:5" x14ac:dyDescent="0.2">
      <c r="A265" s="17" t="s">
        <v>2346</v>
      </c>
      <c r="B265" s="14" t="s">
        <v>1090</v>
      </c>
      <c r="C265" s="15" t="s">
        <v>62</v>
      </c>
      <c r="D265" s="14" t="s">
        <v>713</v>
      </c>
      <c r="E265" s="14" t="s">
        <v>80</v>
      </c>
    </row>
    <row r="266" spans="1:5" x14ac:dyDescent="0.2">
      <c r="A266" s="17" t="s">
        <v>2435</v>
      </c>
      <c r="B266" s="14" t="s">
        <v>988</v>
      </c>
      <c r="C266" s="15" t="s">
        <v>62</v>
      </c>
      <c r="D266" s="14" t="s">
        <v>713</v>
      </c>
      <c r="E266" s="14" t="s">
        <v>80</v>
      </c>
    </row>
    <row r="267" spans="1:5" x14ac:dyDescent="0.2">
      <c r="A267" s="17" t="s">
        <v>2432</v>
      </c>
      <c r="B267" s="14" t="s">
        <v>991</v>
      </c>
      <c r="C267" s="15" t="s">
        <v>62</v>
      </c>
      <c r="D267" s="14" t="s">
        <v>857</v>
      </c>
      <c r="E267" s="14" t="s">
        <v>80</v>
      </c>
    </row>
    <row r="268" spans="1:5" x14ac:dyDescent="0.2">
      <c r="A268" s="17" t="s">
        <v>2548</v>
      </c>
      <c r="B268" s="14" t="s">
        <v>858</v>
      </c>
      <c r="C268" s="15" t="s">
        <v>62</v>
      </c>
      <c r="D268" s="14" t="s">
        <v>857</v>
      </c>
      <c r="E268" s="14" t="s">
        <v>80</v>
      </c>
    </row>
    <row r="269" spans="1:5" ht="25.5" x14ac:dyDescent="0.2">
      <c r="A269" s="17" t="s">
        <v>2865</v>
      </c>
      <c r="B269" s="14" t="s">
        <v>431</v>
      </c>
      <c r="C269" s="15" t="s">
        <v>62</v>
      </c>
      <c r="D269" s="14" t="s">
        <v>430</v>
      </c>
      <c r="E269" s="14" t="s">
        <v>80</v>
      </c>
    </row>
    <row r="270" spans="1:5" x14ac:dyDescent="0.2">
      <c r="A270" s="17" t="s">
        <v>2850</v>
      </c>
      <c r="B270" s="14" t="s">
        <v>450</v>
      </c>
      <c r="C270" s="15" t="s">
        <v>62</v>
      </c>
      <c r="D270" s="14" t="s">
        <v>274</v>
      </c>
      <c r="E270" s="14" t="s">
        <v>80</v>
      </c>
    </row>
    <row r="271" spans="1:5" x14ac:dyDescent="0.2">
      <c r="A271" s="17" t="s">
        <v>2984</v>
      </c>
      <c r="B271" s="14" t="s">
        <v>275</v>
      </c>
      <c r="C271" s="15" t="s">
        <v>62</v>
      </c>
      <c r="D271" s="14" t="s">
        <v>274</v>
      </c>
      <c r="E271" s="14" t="s">
        <v>80</v>
      </c>
    </row>
    <row r="272" spans="1:5" x14ac:dyDescent="0.2">
      <c r="A272" s="17" t="s">
        <v>2326</v>
      </c>
      <c r="B272" s="14" t="s">
        <v>1110</v>
      </c>
      <c r="C272" s="15" t="s">
        <v>62</v>
      </c>
      <c r="D272" s="14" t="s">
        <v>14</v>
      </c>
      <c r="E272" s="14" t="s">
        <v>80</v>
      </c>
    </row>
    <row r="273" spans="1:5" x14ac:dyDescent="0.2">
      <c r="A273" s="17" t="s">
        <v>2991</v>
      </c>
      <c r="B273" s="14" t="s">
        <v>263</v>
      </c>
      <c r="C273" s="15" t="s">
        <v>62</v>
      </c>
      <c r="D273" s="14" t="s">
        <v>14</v>
      </c>
      <c r="E273" s="14" t="s">
        <v>80</v>
      </c>
    </row>
    <row r="274" spans="1:5" ht="25.5" x14ac:dyDescent="0.2">
      <c r="A274" s="17" t="s">
        <v>2852</v>
      </c>
      <c r="B274" s="14" t="s">
        <v>448</v>
      </c>
      <c r="C274" s="15" t="s">
        <v>62</v>
      </c>
      <c r="D274" s="14" t="s">
        <v>447</v>
      </c>
      <c r="E274" s="14" t="s">
        <v>80</v>
      </c>
    </row>
    <row r="275" spans="1:5" x14ac:dyDescent="0.2">
      <c r="A275" s="17" t="s">
        <v>2868</v>
      </c>
      <c r="B275" s="14" t="s">
        <v>426</v>
      </c>
      <c r="C275" s="15" t="s">
        <v>62</v>
      </c>
      <c r="D275" s="14" t="s">
        <v>234</v>
      </c>
      <c r="E275" s="14" t="s">
        <v>80</v>
      </c>
    </row>
    <row r="276" spans="1:5" x14ac:dyDescent="0.2">
      <c r="A276" s="17" t="s">
        <v>3008</v>
      </c>
      <c r="B276" s="14" t="s">
        <v>235</v>
      </c>
      <c r="C276" s="15" t="s">
        <v>62</v>
      </c>
      <c r="D276" s="14" t="s">
        <v>234</v>
      </c>
      <c r="E276" s="14" t="s">
        <v>80</v>
      </c>
    </row>
    <row r="277" spans="1:5" x14ac:dyDescent="0.2">
      <c r="A277" s="17" t="s">
        <v>2600</v>
      </c>
      <c r="B277" s="14" t="s">
        <v>794</v>
      </c>
      <c r="C277" s="15" t="s">
        <v>62</v>
      </c>
      <c r="D277" s="14" t="s">
        <v>793</v>
      </c>
      <c r="E277" s="14" t="s">
        <v>80</v>
      </c>
    </row>
    <row r="278" spans="1:5" x14ac:dyDescent="0.2">
      <c r="A278" s="17" t="s">
        <v>2869</v>
      </c>
      <c r="B278" s="14" t="s">
        <v>425</v>
      </c>
      <c r="C278" s="15" t="s">
        <v>62</v>
      </c>
      <c r="D278" s="14" t="s">
        <v>232</v>
      </c>
      <c r="E278" s="14" t="s">
        <v>80</v>
      </c>
    </row>
    <row r="279" spans="1:5" x14ac:dyDescent="0.2">
      <c r="A279" s="17" t="s">
        <v>3009</v>
      </c>
      <c r="B279" s="14" t="s">
        <v>233</v>
      </c>
      <c r="C279" s="15" t="s">
        <v>62</v>
      </c>
      <c r="D279" s="14" t="s">
        <v>232</v>
      </c>
      <c r="E279" s="14" t="s">
        <v>80</v>
      </c>
    </row>
    <row r="280" spans="1:5" x14ac:dyDescent="0.2">
      <c r="A280" s="17" t="s">
        <v>2631</v>
      </c>
      <c r="B280" s="14" t="s">
        <v>758</v>
      </c>
      <c r="C280" s="15" t="s">
        <v>62</v>
      </c>
      <c r="D280" s="14" t="s">
        <v>196</v>
      </c>
      <c r="E280" s="14" t="s">
        <v>80</v>
      </c>
    </row>
    <row r="281" spans="1:5" x14ac:dyDescent="0.2">
      <c r="A281" s="17" t="s">
        <v>2864</v>
      </c>
      <c r="B281" s="14" t="s">
        <v>432</v>
      </c>
      <c r="C281" s="15" t="s">
        <v>62</v>
      </c>
      <c r="D281" s="14" t="s">
        <v>391</v>
      </c>
      <c r="E281" s="14" t="s">
        <v>80</v>
      </c>
    </row>
    <row r="282" spans="1:5" x14ac:dyDescent="0.2">
      <c r="A282" s="17" t="s">
        <v>2891</v>
      </c>
      <c r="B282" s="14" t="s">
        <v>392</v>
      </c>
      <c r="C282" s="15" t="s">
        <v>62</v>
      </c>
      <c r="D282" s="14" t="s">
        <v>391</v>
      </c>
      <c r="E282" s="14" t="s">
        <v>80</v>
      </c>
    </row>
    <row r="283" spans="1:5" x14ac:dyDescent="0.2">
      <c r="A283" s="17" t="s">
        <v>2628</v>
      </c>
      <c r="B283" s="14" t="s">
        <v>761</v>
      </c>
      <c r="C283" s="15" t="s">
        <v>62</v>
      </c>
      <c r="D283" s="14" t="s">
        <v>38</v>
      </c>
      <c r="E283" s="14" t="s">
        <v>80</v>
      </c>
    </row>
    <row r="284" spans="1:5" x14ac:dyDescent="0.2">
      <c r="A284" s="17" t="s">
        <v>2438</v>
      </c>
      <c r="B284" s="14" t="s">
        <v>985</v>
      </c>
      <c r="C284" s="15" t="s">
        <v>62</v>
      </c>
      <c r="D284" s="14" t="s">
        <v>38</v>
      </c>
      <c r="E284" s="14" t="s">
        <v>80</v>
      </c>
    </row>
    <row r="285" spans="1:5" ht="25.5" x14ac:dyDescent="0.2">
      <c r="A285" s="17" t="s">
        <v>2796</v>
      </c>
      <c r="B285" s="14" t="s">
        <v>537</v>
      </c>
      <c r="C285" s="15" t="s">
        <v>62</v>
      </c>
      <c r="D285" s="14" t="s">
        <v>536</v>
      </c>
      <c r="E285" s="14" t="s">
        <v>80</v>
      </c>
    </row>
    <row r="286" spans="1:5" ht="25.5" x14ac:dyDescent="0.2">
      <c r="A286" s="17" t="s">
        <v>2881</v>
      </c>
      <c r="B286" s="14" t="s">
        <v>406</v>
      </c>
      <c r="C286" s="15" t="s">
        <v>62</v>
      </c>
      <c r="D286" s="14" t="s">
        <v>405</v>
      </c>
      <c r="E286" s="14" t="s">
        <v>80</v>
      </c>
    </row>
    <row r="287" spans="1:5" x14ac:dyDescent="0.2">
      <c r="A287" s="17" t="s">
        <v>2776</v>
      </c>
      <c r="B287" s="14" t="s">
        <v>565</v>
      </c>
      <c r="C287" s="15" t="s">
        <v>62</v>
      </c>
      <c r="D287" s="14" t="s">
        <v>459</v>
      </c>
      <c r="E287" s="14" t="s">
        <v>80</v>
      </c>
    </row>
    <row r="288" spans="1:5" x14ac:dyDescent="0.2">
      <c r="A288" s="17" t="s">
        <v>2844</v>
      </c>
      <c r="B288" s="14" t="s">
        <v>460</v>
      </c>
      <c r="C288" s="15" t="s">
        <v>62</v>
      </c>
      <c r="D288" s="14" t="s">
        <v>459</v>
      </c>
      <c r="E288" s="14" t="s">
        <v>80</v>
      </c>
    </row>
    <row r="289" spans="1:5" ht="25.5" x14ac:dyDescent="0.2">
      <c r="A289" s="17" t="s">
        <v>2569</v>
      </c>
      <c r="B289" s="14" t="s">
        <v>831</v>
      </c>
      <c r="C289" s="15" t="s">
        <v>62</v>
      </c>
      <c r="D289" s="14" t="s">
        <v>162</v>
      </c>
      <c r="E289" s="14" t="s">
        <v>80</v>
      </c>
    </row>
    <row r="290" spans="1:5" x14ac:dyDescent="0.2">
      <c r="A290" s="17" t="s">
        <v>2777</v>
      </c>
      <c r="B290" s="14" t="s">
        <v>564</v>
      </c>
      <c r="C290" s="15" t="s">
        <v>62</v>
      </c>
      <c r="D290" s="14" t="s">
        <v>162</v>
      </c>
      <c r="E290" s="14" t="s">
        <v>80</v>
      </c>
    </row>
    <row r="291" spans="1:5" ht="25.5" x14ac:dyDescent="0.2">
      <c r="A291" s="17" t="s">
        <v>3006</v>
      </c>
      <c r="B291" s="14" t="s">
        <v>238</v>
      </c>
      <c r="C291" s="15" t="s">
        <v>62</v>
      </c>
      <c r="D291" s="14" t="s">
        <v>162</v>
      </c>
      <c r="E291" s="14" t="s">
        <v>80</v>
      </c>
    </row>
    <row r="292" spans="1:5" x14ac:dyDescent="0.2">
      <c r="A292" s="17" t="s">
        <v>2904</v>
      </c>
      <c r="B292" s="14" t="s">
        <v>371</v>
      </c>
      <c r="C292" s="15" t="s">
        <v>62</v>
      </c>
      <c r="D292" s="14" t="s">
        <v>215</v>
      </c>
      <c r="E292" s="14" t="s">
        <v>80</v>
      </c>
    </row>
    <row r="293" spans="1:5" ht="25.5" x14ac:dyDescent="0.2">
      <c r="A293" s="17" t="s">
        <v>2588</v>
      </c>
      <c r="B293" s="14" t="s">
        <v>809</v>
      </c>
      <c r="C293" s="15" t="s">
        <v>62</v>
      </c>
      <c r="D293" s="14" t="s">
        <v>728</v>
      </c>
      <c r="E293" s="14" t="s">
        <v>80</v>
      </c>
    </row>
    <row r="294" spans="1:5" ht="25.5" x14ac:dyDescent="0.2">
      <c r="A294" s="17" t="s">
        <v>2603</v>
      </c>
      <c r="B294" s="14" t="s">
        <v>790</v>
      </c>
      <c r="C294" s="15" t="s">
        <v>62</v>
      </c>
      <c r="D294" s="14" t="s">
        <v>728</v>
      </c>
      <c r="E294" s="14" t="s">
        <v>80</v>
      </c>
    </row>
    <row r="295" spans="1:5" x14ac:dyDescent="0.2">
      <c r="A295" s="17" t="s">
        <v>2887</v>
      </c>
      <c r="B295" s="14" t="s">
        <v>397</v>
      </c>
      <c r="C295" s="15" t="s">
        <v>62</v>
      </c>
      <c r="D295" s="14" t="s">
        <v>194</v>
      </c>
      <c r="E295" s="14" t="s">
        <v>80</v>
      </c>
    </row>
    <row r="296" spans="1:5" x14ac:dyDescent="0.2">
      <c r="A296" s="17" t="s">
        <v>1579</v>
      </c>
      <c r="B296" s="14" t="s">
        <v>1570</v>
      </c>
      <c r="C296" s="15" t="s">
        <v>62</v>
      </c>
      <c r="D296" s="14" t="s">
        <v>9</v>
      </c>
      <c r="E296" s="14" t="s">
        <v>80</v>
      </c>
    </row>
    <row r="297" spans="1:5" x14ac:dyDescent="0.2">
      <c r="A297" s="17" t="s">
        <v>1657</v>
      </c>
      <c r="B297" s="14" t="s">
        <v>1492</v>
      </c>
      <c r="C297" s="15" t="s">
        <v>62</v>
      </c>
      <c r="D297" s="14" t="s">
        <v>9</v>
      </c>
      <c r="E297" s="14" t="s">
        <v>80</v>
      </c>
    </row>
    <row r="298" spans="1:5" x14ac:dyDescent="0.2">
      <c r="A298" s="17" t="s">
        <v>2624</v>
      </c>
      <c r="B298" s="14" t="s">
        <v>765</v>
      </c>
      <c r="C298" s="15" t="s">
        <v>62</v>
      </c>
      <c r="D298" s="14" t="s">
        <v>9</v>
      </c>
      <c r="E298" s="14" t="s">
        <v>80</v>
      </c>
    </row>
    <row r="299" spans="1:5" ht="25.5" x14ac:dyDescent="0.2">
      <c r="A299" s="17" t="s">
        <v>2990</v>
      </c>
      <c r="B299" s="14" t="s">
        <v>264</v>
      </c>
      <c r="C299" s="15" t="s">
        <v>62</v>
      </c>
      <c r="D299" s="14" t="s">
        <v>9</v>
      </c>
      <c r="E299" s="14" t="s">
        <v>80</v>
      </c>
    </row>
    <row r="300" spans="1:5" x14ac:dyDescent="0.2">
      <c r="A300" s="17" t="s">
        <v>2849</v>
      </c>
      <c r="B300" s="14" t="s">
        <v>452</v>
      </c>
      <c r="C300" s="15" t="s">
        <v>62</v>
      </c>
      <c r="D300" s="14" t="s">
        <v>451</v>
      </c>
      <c r="E300" s="14" t="s">
        <v>80</v>
      </c>
    </row>
    <row r="301" spans="1:5" x14ac:dyDescent="0.2">
      <c r="A301" s="17" t="s">
        <v>2832</v>
      </c>
      <c r="B301" s="14" t="s">
        <v>478</v>
      </c>
      <c r="C301" s="15" t="s">
        <v>62</v>
      </c>
      <c r="D301" s="14" t="s">
        <v>477</v>
      </c>
      <c r="E301" s="14" t="s">
        <v>80</v>
      </c>
    </row>
    <row r="302" spans="1:5" x14ac:dyDescent="0.2">
      <c r="A302" s="17" t="s">
        <v>2372</v>
      </c>
      <c r="B302" s="14" t="s">
        <v>1059</v>
      </c>
      <c r="C302" s="15" t="s">
        <v>62</v>
      </c>
      <c r="D302" s="14" t="s">
        <v>276</v>
      </c>
      <c r="E302" s="14" t="s">
        <v>80</v>
      </c>
    </row>
    <row r="303" spans="1:5" x14ac:dyDescent="0.2">
      <c r="A303" s="17" t="s">
        <v>2521</v>
      </c>
      <c r="B303" s="14" t="s">
        <v>885</v>
      </c>
      <c r="C303" s="15" t="s">
        <v>62</v>
      </c>
      <c r="D303" s="14" t="s">
        <v>276</v>
      </c>
      <c r="E303" s="14" t="s">
        <v>80</v>
      </c>
    </row>
    <row r="304" spans="1:5" x14ac:dyDescent="0.2">
      <c r="A304" s="17" t="s">
        <v>2983</v>
      </c>
      <c r="B304" s="14" t="s">
        <v>277</v>
      </c>
      <c r="C304" s="15" t="s">
        <v>62</v>
      </c>
      <c r="D304" s="14" t="s">
        <v>276</v>
      </c>
      <c r="E304" s="14" t="s">
        <v>80</v>
      </c>
    </row>
    <row r="305" spans="1:5" x14ac:dyDescent="0.2">
      <c r="A305" s="17" t="s">
        <v>1580</v>
      </c>
      <c r="B305" s="14" t="s">
        <v>1569</v>
      </c>
      <c r="C305" s="15" t="s">
        <v>62</v>
      </c>
      <c r="D305" s="14" t="s">
        <v>10</v>
      </c>
      <c r="E305" s="14" t="s">
        <v>80</v>
      </c>
    </row>
    <row r="306" spans="1:5" x14ac:dyDescent="0.2">
      <c r="A306" s="17" t="s">
        <v>2803</v>
      </c>
      <c r="B306" s="14" t="s">
        <v>525</v>
      </c>
      <c r="C306" s="15" t="s">
        <v>62</v>
      </c>
      <c r="D306" s="14" t="s">
        <v>10</v>
      </c>
      <c r="E306" s="14" t="s">
        <v>80</v>
      </c>
    </row>
    <row r="307" spans="1:5" x14ac:dyDescent="0.2">
      <c r="A307" s="17" t="s">
        <v>2914</v>
      </c>
      <c r="B307" s="14" t="s">
        <v>358</v>
      </c>
      <c r="C307" s="15" t="s">
        <v>62</v>
      </c>
      <c r="D307" s="14" t="s">
        <v>345</v>
      </c>
      <c r="E307" s="14" t="s">
        <v>80</v>
      </c>
    </row>
    <row r="308" spans="1:5" x14ac:dyDescent="0.2">
      <c r="A308" s="17" t="s">
        <v>2923</v>
      </c>
      <c r="B308" s="14" t="s">
        <v>346</v>
      </c>
      <c r="C308" s="15" t="s">
        <v>62</v>
      </c>
      <c r="D308" s="14" t="s">
        <v>345</v>
      </c>
      <c r="E308" s="14" t="s">
        <v>80</v>
      </c>
    </row>
    <row r="309" spans="1:5" x14ac:dyDescent="0.2">
      <c r="A309" s="17" t="s">
        <v>2445</v>
      </c>
      <c r="B309" s="14" t="s">
        <v>976</v>
      </c>
      <c r="C309" s="15" t="s">
        <v>62</v>
      </c>
      <c r="D309" s="14" t="s">
        <v>40</v>
      </c>
      <c r="E309" s="14" t="s">
        <v>80</v>
      </c>
    </row>
    <row r="310" spans="1:5" x14ac:dyDescent="0.2">
      <c r="A310" s="17" t="s">
        <v>2336</v>
      </c>
      <c r="B310" s="14" t="s">
        <v>1100</v>
      </c>
      <c r="C310" s="15" t="s">
        <v>62</v>
      </c>
      <c r="D310" s="14" t="s">
        <v>544</v>
      </c>
      <c r="E310" s="14" t="s">
        <v>80</v>
      </c>
    </row>
    <row r="311" spans="1:5" ht="25.5" x14ac:dyDescent="0.2">
      <c r="A311" s="17" t="s">
        <v>2790</v>
      </c>
      <c r="B311" s="14" t="s">
        <v>545</v>
      </c>
      <c r="C311" s="15" t="s">
        <v>62</v>
      </c>
      <c r="D311" s="14" t="s">
        <v>544</v>
      </c>
      <c r="E311" s="14" t="s">
        <v>80</v>
      </c>
    </row>
    <row r="312" spans="1:5" x14ac:dyDescent="0.2">
      <c r="A312" s="17" t="s">
        <v>2380</v>
      </c>
      <c r="B312" s="14" t="s">
        <v>1051</v>
      </c>
      <c r="C312" s="15" t="s">
        <v>62</v>
      </c>
      <c r="D312" s="14" t="s">
        <v>461</v>
      </c>
      <c r="E312" s="14" t="s">
        <v>80</v>
      </c>
    </row>
    <row r="313" spans="1:5" ht="25.5" x14ac:dyDescent="0.2">
      <c r="A313" s="17" t="s">
        <v>2843</v>
      </c>
      <c r="B313" s="14" t="s">
        <v>462</v>
      </c>
      <c r="C313" s="15" t="s">
        <v>62</v>
      </c>
      <c r="D313" s="14" t="s">
        <v>461</v>
      </c>
      <c r="E313" s="14" t="s">
        <v>80</v>
      </c>
    </row>
    <row r="314" spans="1:5" x14ac:dyDescent="0.2">
      <c r="A314" s="17" t="s">
        <v>2835</v>
      </c>
      <c r="B314" s="14" t="s">
        <v>473</v>
      </c>
      <c r="C314" s="15" t="s">
        <v>62</v>
      </c>
      <c r="D314" s="14" t="s">
        <v>6</v>
      </c>
      <c r="E314" s="14" t="s">
        <v>80</v>
      </c>
    </row>
    <row r="315" spans="1:5" ht="25.5" x14ac:dyDescent="0.2">
      <c r="A315" s="17" t="s">
        <v>2467</v>
      </c>
      <c r="B315" s="14" t="s">
        <v>950</v>
      </c>
      <c r="C315" s="15" t="s">
        <v>62</v>
      </c>
      <c r="D315" s="14" t="s">
        <v>267</v>
      </c>
      <c r="E315" s="14" t="s">
        <v>80</v>
      </c>
    </row>
    <row r="316" spans="1:5" x14ac:dyDescent="0.2">
      <c r="A316" s="17" t="s">
        <v>2988</v>
      </c>
      <c r="B316" s="14" t="s">
        <v>268</v>
      </c>
      <c r="C316" s="15" t="s">
        <v>62</v>
      </c>
      <c r="D316" s="14" t="s">
        <v>267</v>
      </c>
      <c r="E316" s="14" t="s">
        <v>80</v>
      </c>
    </row>
    <row r="317" spans="1:5" ht="25.5" x14ac:dyDescent="0.2">
      <c r="A317" s="17" t="s">
        <v>2575</v>
      </c>
      <c r="B317" s="14" t="s">
        <v>825</v>
      </c>
      <c r="C317" s="15" t="s">
        <v>62</v>
      </c>
      <c r="D317" s="14" t="s">
        <v>389</v>
      </c>
      <c r="E317" s="14" t="s">
        <v>80</v>
      </c>
    </row>
    <row r="318" spans="1:5" ht="25.5" x14ac:dyDescent="0.2">
      <c r="A318" s="17" t="s">
        <v>2617</v>
      </c>
      <c r="B318" s="14" t="s">
        <v>773</v>
      </c>
      <c r="C318" s="15" t="s">
        <v>62</v>
      </c>
      <c r="D318" s="14" t="s">
        <v>389</v>
      </c>
      <c r="E318" s="14" t="s">
        <v>80</v>
      </c>
    </row>
    <row r="319" spans="1:5" x14ac:dyDescent="0.2">
      <c r="A319" s="17" t="s">
        <v>2892</v>
      </c>
      <c r="B319" s="14" t="s">
        <v>390</v>
      </c>
      <c r="C319" s="15" t="s">
        <v>62</v>
      </c>
      <c r="D319" s="14" t="s">
        <v>389</v>
      </c>
      <c r="E319" s="14" t="s">
        <v>80</v>
      </c>
    </row>
    <row r="320" spans="1:5" ht="25.5" x14ac:dyDescent="0.2">
      <c r="A320" s="17" t="s">
        <v>2577</v>
      </c>
      <c r="B320" s="14" t="s">
        <v>823</v>
      </c>
      <c r="C320" s="15" t="s">
        <v>62</v>
      </c>
      <c r="D320" s="14" t="s">
        <v>230</v>
      </c>
      <c r="E320" s="14" t="s">
        <v>80</v>
      </c>
    </row>
    <row r="321" spans="1:5" x14ac:dyDescent="0.2">
      <c r="A321" s="17" t="s">
        <v>2594</v>
      </c>
      <c r="B321" s="14" t="s">
        <v>802</v>
      </c>
      <c r="C321" s="15" t="s">
        <v>62</v>
      </c>
      <c r="D321" s="14" t="s">
        <v>230</v>
      </c>
      <c r="E321" s="14" t="s">
        <v>80</v>
      </c>
    </row>
    <row r="322" spans="1:5" x14ac:dyDescent="0.2">
      <c r="A322" s="17" t="s">
        <v>3010</v>
      </c>
      <c r="B322" s="14" t="s">
        <v>231</v>
      </c>
      <c r="C322" s="15" t="s">
        <v>62</v>
      </c>
      <c r="D322" s="14" t="s">
        <v>230</v>
      </c>
      <c r="E322" s="14" t="s">
        <v>80</v>
      </c>
    </row>
    <row r="323" spans="1:5" x14ac:dyDescent="0.2">
      <c r="A323" s="17" t="s">
        <v>3003</v>
      </c>
      <c r="B323" s="14" t="s">
        <v>242</v>
      </c>
      <c r="C323" s="15" t="s">
        <v>62</v>
      </c>
      <c r="D323" s="14" t="s">
        <v>81</v>
      </c>
      <c r="E323" s="14" t="s">
        <v>80</v>
      </c>
    </row>
    <row r="324" spans="1:5" x14ac:dyDescent="0.2">
      <c r="A324" s="17" t="s">
        <v>3095</v>
      </c>
      <c r="B324" s="14" t="s">
        <v>82</v>
      </c>
      <c r="C324" s="15" t="s">
        <v>62</v>
      </c>
      <c r="D324" s="14" t="s">
        <v>81</v>
      </c>
      <c r="E324" s="14" t="s">
        <v>80</v>
      </c>
    </row>
    <row r="325" spans="1:5" x14ac:dyDescent="0.2">
      <c r="A325" s="17" t="s">
        <v>2434</v>
      </c>
      <c r="B325" s="14" t="s">
        <v>989</v>
      </c>
      <c r="C325" s="15" t="s">
        <v>62</v>
      </c>
      <c r="D325" s="14" t="s">
        <v>247</v>
      </c>
      <c r="E325" s="14" t="s">
        <v>80</v>
      </c>
    </row>
    <row r="326" spans="1:5" x14ac:dyDescent="0.2">
      <c r="A326" s="17" t="s">
        <v>3000</v>
      </c>
      <c r="B326" s="14" t="s">
        <v>248</v>
      </c>
      <c r="C326" s="15" t="s">
        <v>62</v>
      </c>
      <c r="D326" s="14" t="s">
        <v>247</v>
      </c>
      <c r="E326" s="14" t="s">
        <v>80</v>
      </c>
    </row>
    <row r="327" spans="1:5" x14ac:dyDescent="0.2">
      <c r="A327" s="17" t="s">
        <v>2903</v>
      </c>
      <c r="B327" s="14" t="s">
        <v>373</v>
      </c>
      <c r="C327" s="15" t="s">
        <v>62</v>
      </c>
      <c r="D327" s="14" t="s">
        <v>372</v>
      </c>
      <c r="E327" s="14" t="s">
        <v>80</v>
      </c>
    </row>
    <row r="328" spans="1:5" x14ac:dyDescent="0.2">
      <c r="A328" s="17" t="s">
        <v>1692</v>
      </c>
      <c r="B328" s="14" t="s">
        <v>1463</v>
      </c>
      <c r="C328" s="15" t="s">
        <v>62</v>
      </c>
      <c r="D328" s="14" t="s">
        <v>956</v>
      </c>
      <c r="E328" s="14" t="s">
        <v>80</v>
      </c>
    </row>
    <row r="329" spans="1:5" x14ac:dyDescent="0.2">
      <c r="A329" s="17" t="s">
        <v>2451</v>
      </c>
      <c r="B329" s="14" t="s">
        <v>970</v>
      </c>
      <c r="C329" s="15" t="s">
        <v>62</v>
      </c>
      <c r="D329" s="14" t="s">
        <v>956</v>
      </c>
      <c r="E329" s="14" t="s">
        <v>80</v>
      </c>
    </row>
    <row r="330" spans="1:5" ht="25.5" x14ac:dyDescent="0.2">
      <c r="A330" s="17" t="s">
        <v>2462</v>
      </c>
      <c r="B330" s="14" t="s">
        <v>957</v>
      </c>
      <c r="C330" s="15" t="s">
        <v>62</v>
      </c>
      <c r="D330" s="14" t="s">
        <v>956</v>
      </c>
      <c r="E330" s="14" t="s">
        <v>80</v>
      </c>
    </row>
    <row r="331" spans="1:5" x14ac:dyDescent="0.2">
      <c r="A331" s="17" t="s">
        <v>2896</v>
      </c>
      <c r="B331" s="14" t="s">
        <v>383</v>
      </c>
      <c r="C331" s="15" t="s">
        <v>62</v>
      </c>
      <c r="D331" s="14" t="s">
        <v>382</v>
      </c>
      <c r="E331" s="14" t="s">
        <v>80</v>
      </c>
    </row>
    <row r="332" spans="1:5" ht="25.5" x14ac:dyDescent="0.2">
      <c r="A332" s="17" t="s">
        <v>2905</v>
      </c>
      <c r="B332" s="14" t="s">
        <v>370</v>
      </c>
      <c r="C332" s="15" t="s">
        <v>62</v>
      </c>
      <c r="D332" s="14" t="s">
        <v>369</v>
      </c>
      <c r="E332" s="14" t="s">
        <v>80</v>
      </c>
    </row>
    <row r="333" spans="1:5" x14ac:dyDescent="0.2">
      <c r="A333" s="17" t="s">
        <v>2395</v>
      </c>
      <c r="B333" s="14" t="s">
        <v>1033</v>
      </c>
      <c r="C333" s="15" t="s">
        <v>62</v>
      </c>
      <c r="D333" s="14" t="s">
        <v>1032</v>
      </c>
      <c r="E333" s="14" t="s">
        <v>80</v>
      </c>
    </row>
    <row r="334" spans="1:5" ht="25.5" x14ac:dyDescent="0.2">
      <c r="A334" s="17" t="s">
        <v>2455</v>
      </c>
      <c r="B334" s="14" t="s">
        <v>964</v>
      </c>
      <c r="C334" s="15" t="s">
        <v>62</v>
      </c>
      <c r="D334" s="14" t="s">
        <v>550</v>
      </c>
      <c r="E334" s="14" t="s">
        <v>80</v>
      </c>
    </row>
    <row r="335" spans="1:5" ht="25.5" x14ac:dyDescent="0.2">
      <c r="A335" s="17" t="s">
        <v>2787</v>
      </c>
      <c r="B335" s="14" t="s">
        <v>551</v>
      </c>
      <c r="C335" s="15" t="s">
        <v>62</v>
      </c>
      <c r="D335" s="14" t="s">
        <v>550</v>
      </c>
      <c r="E335" s="14" t="s">
        <v>80</v>
      </c>
    </row>
    <row r="336" spans="1:5" x14ac:dyDescent="0.2">
      <c r="A336" s="17" t="s">
        <v>1702</v>
      </c>
      <c r="B336" s="14" t="s">
        <v>1453</v>
      </c>
      <c r="C336" s="15" t="s">
        <v>62</v>
      </c>
      <c r="D336" s="14" t="s">
        <v>486</v>
      </c>
      <c r="E336" s="14" t="s">
        <v>80</v>
      </c>
    </row>
    <row r="337" spans="1:5" x14ac:dyDescent="0.2">
      <c r="A337" s="17" t="s">
        <v>2400</v>
      </c>
      <c r="B337" s="14" t="s">
        <v>1027</v>
      </c>
      <c r="C337" s="15" t="s">
        <v>62</v>
      </c>
      <c r="D337" s="14" t="s">
        <v>486</v>
      </c>
      <c r="E337" s="14" t="s">
        <v>80</v>
      </c>
    </row>
    <row r="338" spans="1:5" x14ac:dyDescent="0.2">
      <c r="A338" s="17" t="s">
        <v>2827</v>
      </c>
      <c r="B338" s="14" t="s">
        <v>487</v>
      </c>
      <c r="C338" s="15" t="s">
        <v>62</v>
      </c>
      <c r="D338" s="14" t="s">
        <v>486</v>
      </c>
      <c r="E338" s="14" t="s">
        <v>80</v>
      </c>
    </row>
    <row r="339" spans="1:5" x14ac:dyDescent="0.2">
      <c r="A339" s="17" t="s">
        <v>1689</v>
      </c>
      <c r="B339" s="14" t="s">
        <v>1466</v>
      </c>
      <c r="C339" s="15" t="s">
        <v>62</v>
      </c>
      <c r="D339" s="14" t="s">
        <v>7</v>
      </c>
      <c r="E339" s="14" t="s">
        <v>80</v>
      </c>
    </row>
    <row r="340" spans="1:5" x14ac:dyDescent="0.2">
      <c r="A340" s="17" t="s">
        <v>1590</v>
      </c>
      <c r="B340" s="14" t="s">
        <v>1559</v>
      </c>
      <c r="C340" s="15" t="s">
        <v>62</v>
      </c>
      <c r="D340" s="14" t="s">
        <v>401</v>
      </c>
      <c r="E340" s="14" t="s">
        <v>80</v>
      </c>
    </row>
    <row r="341" spans="1:5" ht="25.5" x14ac:dyDescent="0.2">
      <c r="A341" s="17" t="s">
        <v>2884</v>
      </c>
      <c r="B341" s="14" t="s">
        <v>402</v>
      </c>
      <c r="C341" s="15" t="s">
        <v>62</v>
      </c>
      <c r="D341" s="14" t="s">
        <v>401</v>
      </c>
      <c r="E341" s="14" t="s">
        <v>80</v>
      </c>
    </row>
    <row r="342" spans="1:5" x14ac:dyDescent="0.2">
      <c r="A342" s="17" t="s">
        <v>2409</v>
      </c>
      <c r="B342" s="14" t="s">
        <v>1017</v>
      </c>
      <c r="C342" s="15" t="s">
        <v>62</v>
      </c>
      <c r="D342" s="14" t="s">
        <v>785</v>
      </c>
      <c r="E342" s="14" t="s">
        <v>80</v>
      </c>
    </row>
    <row r="343" spans="1:5" x14ac:dyDescent="0.2">
      <c r="A343" s="17" t="s">
        <v>2472</v>
      </c>
      <c r="B343" s="14" t="s">
        <v>944</v>
      </c>
      <c r="C343" s="15" t="s">
        <v>62</v>
      </c>
      <c r="D343" s="14" t="s">
        <v>785</v>
      </c>
      <c r="E343" s="14" t="s">
        <v>80</v>
      </c>
    </row>
    <row r="344" spans="1:5" x14ac:dyDescent="0.2">
      <c r="A344" s="17" t="s">
        <v>2607</v>
      </c>
      <c r="B344" s="14" t="s">
        <v>786</v>
      </c>
      <c r="C344" s="15" t="s">
        <v>62</v>
      </c>
      <c r="D344" s="14" t="s">
        <v>785</v>
      </c>
      <c r="E344" s="14" t="s">
        <v>80</v>
      </c>
    </row>
    <row r="345" spans="1:5" x14ac:dyDescent="0.2">
      <c r="A345" s="17" t="s">
        <v>2359</v>
      </c>
      <c r="B345" s="14" t="s">
        <v>1075</v>
      </c>
      <c r="C345" s="15" t="s">
        <v>62</v>
      </c>
      <c r="D345" s="14" t="s">
        <v>1074</v>
      </c>
      <c r="E345" s="14" t="s">
        <v>80</v>
      </c>
    </row>
    <row r="346" spans="1:5" x14ac:dyDescent="0.2">
      <c r="A346" s="17" t="s">
        <v>2412</v>
      </c>
      <c r="B346" s="14" t="s">
        <v>1014</v>
      </c>
      <c r="C346" s="15" t="s">
        <v>62</v>
      </c>
      <c r="D346" s="14" t="s">
        <v>630</v>
      </c>
      <c r="E346" s="14" t="s">
        <v>80</v>
      </c>
    </row>
    <row r="347" spans="1:5" ht="25.5" x14ac:dyDescent="0.2">
      <c r="A347" s="17" t="s">
        <v>2860</v>
      </c>
      <c r="B347" s="14" t="s">
        <v>436</v>
      </c>
      <c r="C347" s="15" t="s">
        <v>62</v>
      </c>
      <c r="D347" s="14" t="s">
        <v>204</v>
      </c>
      <c r="E347" s="14" t="s">
        <v>80</v>
      </c>
    </row>
    <row r="348" spans="1:5" x14ac:dyDescent="0.2">
      <c r="A348" s="17" t="s">
        <v>1582</v>
      </c>
      <c r="B348" s="14" t="s">
        <v>1567</v>
      </c>
      <c r="C348" s="15" t="s">
        <v>62</v>
      </c>
      <c r="D348" s="14" t="s">
        <v>8</v>
      </c>
      <c r="E348" s="14" t="s">
        <v>80</v>
      </c>
    </row>
    <row r="349" spans="1:5" x14ac:dyDescent="0.2">
      <c r="A349" s="17" t="s">
        <v>2430</v>
      </c>
      <c r="B349" s="14" t="s">
        <v>993</v>
      </c>
      <c r="C349" s="15" t="s">
        <v>62</v>
      </c>
      <c r="D349" s="14" t="s">
        <v>8</v>
      </c>
      <c r="E349" s="14" t="s">
        <v>80</v>
      </c>
    </row>
    <row r="350" spans="1:5" ht="25.5" x14ac:dyDescent="0.2">
      <c r="A350" s="17" t="s">
        <v>2812</v>
      </c>
      <c r="B350" s="14" t="s">
        <v>511</v>
      </c>
      <c r="C350" s="15" t="s">
        <v>62</v>
      </c>
      <c r="D350" s="14" t="s">
        <v>8</v>
      </c>
      <c r="E350" s="14" t="s">
        <v>80</v>
      </c>
    </row>
    <row r="351" spans="1:5" x14ac:dyDescent="0.2">
      <c r="A351" s="17" t="s">
        <v>2915</v>
      </c>
      <c r="B351" s="14" t="s">
        <v>357</v>
      </c>
      <c r="C351" s="15" t="s">
        <v>62</v>
      </c>
      <c r="D351" s="14" t="s">
        <v>8</v>
      </c>
      <c r="E351" s="14" t="s">
        <v>80</v>
      </c>
    </row>
    <row r="352" spans="1:5" x14ac:dyDescent="0.2">
      <c r="A352" s="17" t="s">
        <v>2406</v>
      </c>
      <c r="B352" s="14" t="s">
        <v>1021</v>
      </c>
      <c r="C352" s="15" t="s">
        <v>62</v>
      </c>
      <c r="D352" s="14" t="s">
        <v>4</v>
      </c>
      <c r="E352" s="14" t="s">
        <v>80</v>
      </c>
    </row>
    <row r="353" spans="1:5" ht="25.5" x14ac:dyDescent="0.2">
      <c r="A353" s="17" t="s">
        <v>2792</v>
      </c>
      <c r="B353" s="14" t="s">
        <v>542</v>
      </c>
      <c r="C353" s="15" t="s">
        <v>62</v>
      </c>
      <c r="D353" s="14" t="s">
        <v>4</v>
      </c>
      <c r="E353" s="14" t="s">
        <v>80</v>
      </c>
    </row>
    <row r="354" spans="1:5" x14ac:dyDescent="0.2">
      <c r="A354" s="17" t="s">
        <v>2505</v>
      </c>
      <c r="B354" s="14" t="s">
        <v>904</v>
      </c>
      <c r="C354" s="15" t="s">
        <v>89</v>
      </c>
      <c r="D354" s="14" t="s">
        <v>12</v>
      </c>
      <c r="E354" s="14" t="s">
        <v>80</v>
      </c>
    </row>
    <row r="355" spans="1:5" ht="25.5" x14ac:dyDescent="0.2">
      <c r="A355" s="17" t="s">
        <v>3031</v>
      </c>
      <c r="B355" s="14" t="s">
        <v>198</v>
      </c>
      <c r="C355" s="15" t="s">
        <v>89</v>
      </c>
      <c r="D355" s="14" t="s">
        <v>14</v>
      </c>
      <c r="E355" s="14" t="s">
        <v>80</v>
      </c>
    </row>
    <row r="356" spans="1:5" x14ac:dyDescent="0.2">
      <c r="A356" s="17" t="s">
        <v>3032</v>
      </c>
      <c r="B356" s="14" t="s">
        <v>197</v>
      </c>
      <c r="C356" s="15" t="s">
        <v>89</v>
      </c>
      <c r="D356" s="14" t="s">
        <v>196</v>
      </c>
      <c r="E356" s="14" t="s">
        <v>80</v>
      </c>
    </row>
    <row r="357" spans="1:5" x14ac:dyDescent="0.2">
      <c r="A357" s="17" t="s">
        <v>3052</v>
      </c>
      <c r="B357" s="14" t="s">
        <v>163</v>
      </c>
      <c r="C357" s="15" t="s">
        <v>89</v>
      </c>
      <c r="D357" s="14" t="s">
        <v>162</v>
      </c>
      <c r="E357" s="14" t="s">
        <v>80</v>
      </c>
    </row>
    <row r="358" spans="1:5" x14ac:dyDescent="0.2">
      <c r="A358" s="17" t="s">
        <v>3025</v>
      </c>
      <c r="B358" s="14" t="s">
        <v>209</v>
      </c>
      <c r="C358" s="15" t="s">
        <v>89</v>
      </c>
      <c r="D358" s="14" t="s">
        <v>208</v>
      </c>
      <c r="E358" s="14" t="s">
        <v>80</v>
      </c>
    </row>
    <row r="359" spans="1:5" x14ac:dyDescent="0.2">
      <c r="A359" s="17" t="s">
        <v>3033</v>
      </c>
      <c r="B359" s="14" t="s">
        <v>195</v>
      </c>
      <c r="C359" s="15" t="s">
        <v>89</v>
      </c>
      <c r="D359" s="14" t="s">
        <v>194</v>
      </c>
      <c r="E359" s="14" t="s">
        <v>80</v>
      </c>
    </row>
    <row r="360" spans="1:5" x14ac:dyDescent="0.2">
      <c r="A360" s="17" t="s">
        <v>3035</v>
      </c>
      <c r="B360" s="14" t="s">
        <v>192</v>
      </c>
      <c r="C360" s="15" t="s">
        <v>89</v>
      </c>
      <c r="D360" s="14" t="s">
        <v>191</v>
      </c>
      <c r="E360" s="14" t="s">
        <v>80</v>
      </c>
    </row>
    <row r="361" spans="1:5" x14ac:dyDescent="0.2">
      <c r="A361" s="17" t="s">
        <v>1654</v>
      </c>
      <c r="B361" s="14" t="s">
        <v>1495</v>
      </c>
      <c r="C361" s="15" t="s">
        <v>89</v>
      </c>
      <c r="D361" s="14" t="s">
        <v>10</v>
      </c>
      <c r="E361" s="14" t="s">
        <v>80</v>
      </c>
    </row>
    <row r="362" spans="1:5" x14ac:dyDescent="0.2">
      <c r="A362" s="17" t="s">
        <v>3026</v>
      </c>
      <c r="B362" s="14" t="s">
        <v>207</v>
      </c>
      <c r="C362" s="15" t="s">
        <v>89</v>
      </c>
      <c r="D362" s="14" t="s">
        <v>206</v>
      </c>
      <c r="E362" s="14" t="s">
        <v>80</v>
      </c>
    </row>
    <row r="363" spans="1:5" x14ac:dyDescent="0.2">
      <c r="A363" s="17" t="s">
        <v>2926</v>
      </c>
      <c r="B363" s="14" t="s">
        <v>341</v>
      </c>
      <c r="C363" s="15" t="s">
        <v>89</v>
      </c>
      <c r="D363" s="14" t="s">
        <v>340</v>
      </c>
      <c r="E363" s="14" t="s">
        <v>80</v>
      </c>
    </row>
    <row r="364" spans="1:5" x14ac:dyDescent="0.2">
      <c r="A364" s="17" t="s">
        <v>1653</v>
      </c>
      <c r="B364" s="14" t="s">
        <v>1496</v>
      </c>
      <c r="C364" s="15" t="s">
        <v>89</v>
      </c>
      <c r="D364" s="14" t="s">
        <v>369</v>
      </c>
      <c r="E364" s="14" t="s">
        <v>80</v>
      </c>
    </row>
    <row r="365" spans="1:5" x14ac:dyDescent="0.2">
      <c r="A365" s="17" t="s">
        <v>1652</v>
      </c>
      <c r="B365" s="14" t="s">
        <v>1497</v>
      </c>
      <c r="C365" s="15" t="s">
        <v>89</v>
      </c>
      <c r="D365" s="14" t="s">
        <v>1074</v>
      </c>
      <c r="E365" s="14" t="s">
        <v>80</v>
      </c>
    </row>
    <row r="366" spans="1:5" x14ac:dyDescent="0.2">
      <c r="A366" s="17" t="s">
        <v>3024</v>
      </c>
      <c r="B366" s="14" t="s">
        <v>210</v>
      </c>
      <c r="C366" s="15" t="s">
        <v>89</v>
      </c>
      <c r="D366" s="14" t="s">
        <v>204</v>
      </c>
      <c r="E366" s="14" t="s">
        <v>80</v>
      </c>
    </row>
    <row r="367" spans="1:5" x14ac:dyDescent="0.2">
      <c r="A367" s="17" t="s">
        <v>3027</v>
      </c>
      <c r="B367" s="14" t="s">
        <v>205</v>
      </c>
      <c r="C367" s="15" t="s">
        <v>89</v>
      </c>
      <c r="D367" s="14" t="s">
        <v>204</v>
      </c>
      <c r="E367" s="14" t="s">
        <v>80</v>
      </c>
    </row>
    <row r="368" spans="1:5" ht="25.5" x14ac:dyDescent="0.2">
      <c r="A368" s="17" t="s">
        <v>1744</v>
      </c>
      <c r="B368" s="14" t="s">
        <v>1420</v>
      </c>
      <c r="C368" s="15" t="s">
        <v>69</v>
      </c>
      <c r="D368" s="14" t="s">
        <v>119</v>
      </c>
      <c r="E368" s="14" t="s">
        <v>80</v>
      </c>
    </row>
    <row r="369" spans="1:5" x14ac:dyDescent="0.2">
      <c r="A369" s="17" t="s">
        <v>2508</v>
      </c>
      <c r="B369" s="14" t="s">
        <v>901</v>
      </c>
      <c r="C369" s="15" t="s">
        <v>69</v>
      </c>
      <c r="D369" s="14" t="s">
        <v>832</v>
      </c>
      <c r="E369" s="14" t="s">
        <v>80</v>
      </c>
    </row>
    <row r="370" spans="1:5" x14ac:dyDescent="0.2">
      <c r="A370" s="17" t="s">
        <v>2555</v>
      </c>
      <c r="B370" s="14" t="s">
        <v>849</v>
      </c>
      <c r="C370" s="15" t="s">
        <v>69</v>
      </c>
      <c r="D370" s="14" t="s">
        <v>832</v>
      </c>
      <c r="E370" s="14" t="s">
        <v>80</v>
      </c>
    </row>
    <row r="371" spans="1:5" x14ac:dyDescent="0.2">
      <c r="A371" s="17" t="s">
        <v>2980</v>
      </c>
      <c r="B371" s="14" t="s">
        <v>280</v>
      </c>
      <c r="C371" s="15" t="s">
        <v>69</v>
      </c>
      <c r="D371" s="14" t="s">
        <v>119</v>
      </c>
      <c r="E371" s="14" t="s">
        <v>80</v>
      </c>
    </row>
    <row r="372" spans="1:5" x14ac:dyDescent="0.2">
      <c r="A372" s="17" t="s">
        <v>1709</v>
      </c>
      <c r="B372" s="14" t="s">
        <v>1446</v>
      </c>
      <c r="C372" s="15" t="s">
        <v>69</v>
      </c>
      <c r="D372" s="14" t="s">
        <v>1423</v>
      </c>
      <c r="E372" s="14" t="s">
        <v>80</v>
      </c>
    </row>
    <row r="373" spans="1:5" x14ac:dyDescent="0.2">
      <c r="A373" s="17" t="s">
        <v>2503</v>
      </c>
      <c r="B373" s="14" t="s">
        <v>906</v>
      </c>
      <c r="C373" s="15" t="s">
        <v>69</v>
      </c>
      <c r="D373" s="14" t="s">
        <v>119</v>
      </c>
      <c r="E373" s="14" t="s">
        <v>80</v>
      </c>
    </row>
    <row r="374" spans="1:5" ht="25.5" x14ac:dyDescent="0.2">
      <c r="A374" s="17" t="s">
        <v>2528</v>
      </c>
      <c r="B374" s="14" t="s">
        <v>878</v>
      </c>
      <c r="C374" s="15" t="s">
        <v>69</v>
      </c>
      <c r="D374" s="14" t="s">
        <v>119</v>
      </c>
      <c r="E374" s="14" t="s">
        <v>80</v>
      </c>
    </row>
    <row r="375" spans="1:5" x14ac:dyDescent="0.2">
      <c r="A375" s="17" t="s">
        <v>2531</v>
      </c>
      <c r="B375" s="14" t="s">
        <v>875</v>
      </c>
      <c r="C375" s="15" t="s">
        <v>69</v>
      </c>
      <c r="D375" s="14" t="s">
        <v>119</v>
      </c>
      <c r="E375" s="14" t="s">
        <v>80</v>
      </c>
    </row>
    <row r="376" spans="1:5" x14ac:dyDescent="0.2">
      <c r="A376" s="17" t="s">
        <v>2942</v>
      </c>
      <c r="B376" s="14" t="s">
        <v>335</v>
      </c>
      <c r="C376" s="15" t="s">
        <v>69</v>
      </c>
      <c r="D376" s="14" t="s">
        <v>119</v>
      </c>
      <c r="E376" s="14" t="s">
        <v>80</v>
      </c>
    </row>
    <row r="377" spans="1:5" ht="25.5" x14ac:dyDescent="0.2">
      <c r="A377" s="17" t="s">
        <v>3075</v>
      </c>
      <c r="B377" s="14" t="s">
        <v>120</v>
      </c>
      <c r="C377" s="15" t="s">
        <v>69</v>
      </c>
      <c r="D377" s="14" t="s">
        <v>119</v>
      </c>
      <c r="E377" s="14" t="s">
        <v>80</v>
      </c>
    </row>
    <row r="378" spans="1:5" x14ac:dyDescent="0.2">
      <c r="A378" s="17" t="s">
        <v>2086</v>
      </c>
      <c r="B378" s="14" t="s">
        <v>1369</v>
      </c>
      <c r="C378" s="15" t="s">
        <v>69</v>
      </c>
      <c r="D378" s="14" t="s">
        <v>793</v>
      </c>
      <c r="E378" s="14" t="s">
        <v>80</v>
      </c>
    </row>
    <row r="379" spans="1:5" ht="38.25" x14ac:dyDescent="0.2">
      <c r="A379" s="17" t="s">
        <v>1660</v>
      </c>
      <c r="B379" s="14" t="s">
        <v>1489</v>
      </c>
      <c r="C379" s="15" t="s">
        <v>69</v>
      </c>
      <c r="D379" s="14" t="s">
        <v>38</v>
      </c>
      <c r="E379" s="14" t="s">
        <v>80</v>
      </c>
    </row>
    <row r="380" spans="1:5" ht="25.5" x14ac:dyDescent="0.2">
      <c r="A380" s="17" t="s">
        <v>2319</v>
      </c>
      <c r="B380" s="14" t="s">
        <v>1117</v>
      </c>
      <c r="C380" s="15" t="s">
        <v>69</v>
      </c>
      <c r="D380" s="14" t="s">
        <v>536</v>
      </c>
      <c r="E380" s="14" t="s">
        <v>80</v>
      </c>
    </row>
    <row r="381" spans="1:5" ht="25.5" x14ac:dyDescent="0.2">
      <c r="A381" s="17" t="s">
        <v>2563</v>
      </c>
      <c r="B381" s="14" t="s">
        <v>838</v>
      </c>
      <c r="C381" s="15" t="s">
        <v>69</v>
      </c>
      <c r="D381" s="14" t="s">
        <v>215</v>
      </c>
      <c r="E381" s="14" t="s">
        <v>80</v>
      </c>
    </row>
    <row r="382" spans="1:5" x14ac:dyDescent="0.2">
      <c r="A382" s="17" t="s">
        <v>3020</v>
      </c>
      <c r="B382" s="14" t="s">
        <v>216</v>
      </c>
      <c r="C382" s="15" t="s">
        <v>69</v>
      </c>
      <c r="D382" s="14" t="s">
        <v>215</v>
      </c>
      <c r="E382" s="14" t="s">
        <v>80</v>
      </c>
    </row>
    <row r="383" spans="1:5" x14ac:dyDescent="0.2">
      <c r="A383" s="17" t="s">
        <v>2092</v>
      </c>
      <c r="B383" s="14" t="s">
        <v>1363</v>
      </c>
      <c r="C383" s="15" t="s">
        <v>69</v>
      </c>
      <c r="D383" s="14" t="s">
        <v>208</v>
      </c>
      <c r="E383" s="14" t="s">
        <v>80</v>
      </c>
    </row>
    <row r="384" spans="1:5" x14ac:dyDescent="0.2">
      <c r="A384" s="17" t="s">
        <v>1608</v>
      </c>
      <c r="B384" s="14" t="s">
        <v>1541</v>
      </c>
      <c r="C384" s="15" t="s">
        <v>69</v>
      </c>
      <c r="D384" s="14" t="s">
        <v>276</v>
      </c>
      <c r="E384" s="14" t="s">
        <v>80</v>
      </c>
    </row>
    <row r="385" spans="1:5" ht="25.5" x14ac:dyDescent="0.2">
      <c r="A385" s="17" t="s">
        <v>2096</v>
      </c>
      <c r="B385" s="14" t="s">
        <v>1359</v>
      </c>
      <c r="C385" s="15" t="s">
        <v>69</v>
      </c>
      <c r="D385" s="14" t="s">
        <v>6</v>
      </c>
      <c r="E385" s="14" t="s">
        <v>80</v>
      </c>
    </row>
    <row r="386" spans="1:5" x14ac:dyDescent="0.2">
      <c r="A386" s="17" t="s">
        <v>2502</v>
      </c>
      <c r="B386" s="14" t="s">
        <v>907</v>
      </c>
      <c r="C386" s="15" t="s">
        <v>69</v>
      </c>
      <c r="D386" s="14" t="s">
        <v>119</v>
      </c>
      <c r="E386" s="14" t="s">
        <v>80</v>
      </c>
    </row>
    <row r="387" spans="1:5" x14ac:dyDescent="0.2">
      <c r="A387" s="17" t="s">
        <v>2519</v>
      </c>
      <c r="B387" s="14" t="s">
        <v>887</v>
      </c>
      <c r="C387" s="15" t="s">
        <v>69</v>
      </c>
      <c r="D387" s="14" t="s">
        <v>14</v>
      </c>
      <c r="E387" s="14" t="s">
        <v>80</v>
      </c>
    </row>
    <row r="388" spans="1:5" ht="25.5" x14ac:dyDescent="0.2">
      <c r="A388" s="17" t="s">
        <v>2491</v>
      </c>
      <c r="B388" s="14" t="s">
        <v>919</v>
      </c>
      <c r="C388" s="15" t="s">
        <v>69</v>
      </c>
      <c r="D388" s="14" t="s">
        <v>793</v>
      </c>
      <c r="E388" s="14" t="s">
        <v>80</v>
      </c>
    </row>
    <row r="389" spans="1:5" ht="25.5" x14ac:dyDescent="0.2">
      <c r="A389" s="17" t="s">
        <v>2111</v>
      </c>
      <c r="B389" s="14" t="s">
        <v>1344</v>
      </c>
      <c r="C389" s="15" t="s">
        <v>69</v>
      </c>
      <c r="D389" s="14" t="s">
        <v>10</v>
      </c>
      <c r="E389" s="14" t="s">
        <v>80</v>
      </c>
    </row>
    <row r="390" spans="1:5" x14ac:dyDescent="0.2">
      <c r="A390" s="17" t="s">
        <v>2103</v>
      </c>
      <c r="B390" s="14" t="s">
        <v>1352</v>
      </c>
      <c r="C390" s="15" t="s">
        <v>69</v>
      </c>
      <c r="D390" s="14" t="s">
        <v>119</v>
      </c>
      <c r="E390" s="14" t="s">
        <v>80</v>
      </c>
    </row>
    <row r="391" spans="1:5" x14ac:dyDescent="0.2">
      <c r="A391" s="17" t="s">
        <v>2110</v>
      </c>
      <c r="B391" s="14" t="s">
        <v>1345</v>
      </c>
      <c r="C391" s="15" t="s">
        <v>69</v>
      </c>
      <c r="D391" s="14" t="s">
        <v>274</v>
      </c>
      <c r="E391" s="14" t="s">
        <v>80</v>
      </c>
    </row>
    <row r="392" spans="1:5" x14ac:dyDescent="0.2">
      <c r="A392" s="17" t="s">
        <v>2104</v>
      </c>
      <c r="B392" s="14" t="s">
        <v>1351</v>
      </c>
      <c r="C392" s="15" t="s">
        <v>69</v>
      </c>
      <c r="D392" s="14" t="s">
        <v>215</v>
      </c>
      <c r="E392" s="14" t="s">
        <v>80</v>
      </c>
    </row>
    <row r="393" spans="1:5" x14ac:dyDescent="0.2">
      <c r="A393" s="17" t="s">
        <v>2322</v>
      </c>
      <c r="B393" s="14" t="s">
        <v>1114</v>
      </c>
      <c r="C393" s="15" t="s">
        <v>69</v>
      </c>
      <c r="D393" s="14" t="s">
        <v>382</v>
      </c>
      <c r="E393" s="14" t="s">
        <v>80</v>
      </c>
    </row>
    <row r="394" spans="1:5" ht="25.5" x14ac:dyDescent="0.2">
      <c r="A394" s="17" t="s">
        <v>1701</v>
      </c>
      <c r="B394" s="14" t="s">
        <v>1454</v>
      </c>
      <c r="C394" s="15" t="s">
        <v>69</v>
      </c>
      <c r="D394" s="14" t="s">
        <v>10</v>
      </c>
      <c r="E394" s="14" t="s">
        <v>80</v>
      </c>
    </row>
    <row r="395" spans="1:5" ht="25.5" x14ac:dyDescent="0.2">
      <c r="A395" s="17" t="s">
        <v>3088</v>
      </c>
      <c r="B395" s="14" t="s">
        <v>94</v>
      </c>
      <c r="C395" s="15" t="s">
        <v>69</v>
      </c>
      <c r="D395" s="14" t="s">
        <v>12</v>
      </c>
      <c r="E395" s="14" t="s">
        <v>80</v>
      </c>
    </row>
    <row r="396" spans="1:5" x14ac:dyDescent="0.2">
      <c r="A396" s="17" t="s">
        <v>2231</v>
      </c>
      <c r="B396" s="14" t="s">
        <v>1220</v>
      </c>
      <c r="C396" s="15" t="s">
        <v>69</v>
      </c>
      <c r="D396" s="14" t="s">
        <v>1219</v>
      </c>
      <c r="E396" s="14" t="s">
        <v>80</v>
      </c>
    </row>
    <row r="397" spans="1:5" x14ac:dyDescent="0.2">
      <c r="A397" s="17" t="s">
        <v>2665</v>
      </c>
      <c r="B397" s="14" t="s">
        <v>714</v>
      </c>
      <c r="C397" s="15" t="s">
        <v>69</v>
      </c>
      <c r="D397" s="14" t="s">
        <v>713</v>
      </c>
      <c r="E397" s="14" t="s">
        <v>80</v>
      </c>
    </row>
    <row r="398" spans="1:5" x14ac:dyDescent="0.2">
      <c r="A398" s="17" t="s">
        <v>2668</v>
      </c>
      <c r="B398" s="14" t="s">
        <v>709</v>
      </c>
      <c r="C398" s="15" t="s">
        <v>69</v>
      </c>
      <c r="D398" s="14" t="s">
        <v>430</v>
      </c>
      <c r="E398" s="14" t="s">
        <v>80</v>
      </c>
    </row>
    <row r="399" spans="1:5" x14ac:dyDescent="0.2">
      <c r="A399" s="17" t="s">
        <v>2675</v>
      </c>
      <c r="B399" s="14" t="s">
        <v>700</v>
      </c>
      <c r="C399" s="15" t="s">
        <v>69</v>
      </c>
      <c r="D399" s="14" t="s">
        <v>274</v>
      </c>
      <c r="E399" s="14" t="s">
        <v>80</v>
      </c>
    </row>
    <row r="400" spans="1:5" x14ac:dyDescent="0.2">
      <c r="A400" s="17" t="s">
        <v>2240</v>
      </c>
      <c r="B400" s="14" t="s">
        <v>1206</v>
      </c>
      <c r="C400" s="15" t="s">
        <v>69</v>
      </c>
      <c r="D400" s="14" t="s">
        <v>14</v>
      </c>
      <c r="E400" s="14" t="s">
        <v>80</v>
      </c>
    </row>
    <row r="401" spans="1:5" x14ac:dyDescent="0.2">
      <c r="A401" s="17" t="s">
        <v>2682</v>
      </c>
      <c r="B401" s="14" t="s">
        <v>691</v>
      </c>
      <c r="C401" s="15" t="s">
        <v>69</v>
      </c>
      <c r="D401" s="14" t="s">
        <v>536</v>
      </c>
      <c r="E401" s="14" t="s">
        <v>80</v>
      </c>
    </row>
    <row r="402" spans="1:5" ht="38.25" x14ac:dyDescent="0.2">
      <c r="A402" s="17" t="s">
        <v>2651</v>
      </c>
      <c r="B402" s="14" t="s">
        <v>729</v>
      </c>
      <c r="C402" s="15" t="s">
        <v>69</v>
      </c>
      <c r="D402" s="14" t="s">
        <v>728</v>
      </c>
      <c r="E402" s="14" t="s">
        <v>80</v>
      </c>
    </row>
    <row r="403" spans="1:5" x14ac:dyDescent="0.2">
      <c r="A403" s="17" t="s">
        <v>2289</v>
      </c>
      <c r="B403" s="14" t="s">
        <v>1150</v>
      </c>
      <c r="C403" s="15" t="s">
        <v>69</v>
      </c>
      <c r="D403" s="14" t="s">
        <v>194</v>
      </c>
      <c r="E403" s="14" t="s">
        <v>80</v>
      </c>
    </row>
    <row r="404" spans="1:5" x14ac:dyDescent="0.2">
      <c r="A404" s="17" t="s">
        <v>2286</v>
      </c>
      <c r="B404" s="14" t="s">
        <v>1153</v>
      </c>
      <c r="C404" s="15" t="s">
        <v>69</v>
      </c>
      <c r="D404" s="14" t="s">
        <v>451</v>
      </c>
      <c r="E404" s="14" t="s">
        <v>80</v>
      </c>
    </row>
    <row r="405" spans="1:5" x14ac:dyDescent="0.2">
      <c r="A405" s="17" t="s">
        <v>2700</v>
      </c>
      <c r="B405" s="14" t="s">
        <v>668</v>
      </c>
      <c r="C405" s="15" t="s">
        <v>69</v>
      </c>
      <c r="D405" s="14" t="s">
        <v>477</v>
      </c>
      <c r="E405" s="14" t="s">
        <v>80</v>
      </c>
    </row>
    <row r="406" spans="1:5" x14ac:dyDescent="0.2">
      <c r="A406" s="17" t="s">
        <v>2702</v>
      </c>
      <c r="B406" s="14" t="s">
        <v>665</v>
      </c>
      <c r="C406" s="15" t="s">
        <v>69</v>
      </c>
      <c r="D406" s="14" t="s">
        <v>544</v>
      </c>
      <c r="E406" s="14" t="s">
        <v>80</v>
      </c>
    </row>
    <row r="407" spans="1:5" x14ac:dyDescent="0.2">
      <c r="A407" s="17" t="s">
        <v>2646</v>
      </c>
      <c r="B407" s="14" t="s">
        <v>735</v>
      </c>
      <c r="C407" s="15" t="s">
        <v>69</v>
      </c>
      <c r="D407" s="14" t="s">
        <v>461</v>
      </c>
      <c r="E407" s="14" t="s">
        <v>80</v>
      </c>
    </row>
    <row r="408" spans="1:5" x14ac:dyDescent="0.2">
      <c r="A408" s="17" t="s">
        <v>2265</v>
      </c>
      <c r="B408" s="14" t="s">
        <v>1178</v>
      </c>
      <c r="C408" s="15" t="s">
        <v>69</v>
      </c>
      <c r="D408" s="14" t="s">
        <v>6</v>
      </c>
      <c r="E408" s="14" t="s">
        <v>80</v>
      </c>
    </row>
    <row r="409" spans="1:5" x14ac:dyDescent="0.2">
      <c r="A409" s="17" t="s">
        <v>2648</v>
      </c>
      <c r="B409" s="14" t="s">
        <v>733</v>
      </c>
      <c r="C409" s="15" t="s">
        <v>69</v>
      </c>
      <c r="D409" s="14" t="s">
        <v>732</v>
      </c>
      <c r="E409" s="14" t="s">
        <v>80</v>
      </c>
    </row>
    <row r="410" spans="1:5" x14ac:dyDescent="0.2">
      <c r="A410" s="17" t="s">
        <v>2705</v>
      </c>
      <c r="B410" s="14" t="s">
        <v>660</v>
      </c>
      <c r="C410" s="15" t="s">
        <v>69</v>
      </c>
      <c r="D410" s="14" t="s">
        <v>267</v>
      </c>
      <c r="E410" s="14" t="s">
        <v>80</v>
      </c>
    </row>
    <row r="411" spans="1:5" x14ac:dyDescent="0.2">
      <c r="A411" s="17" t="s">
        <v>2296</v>
      </c>
      <c r="B411" s="14" t="s">
        <v>1143</v>
      </c>
      <c r="C411" s="15" t="s">
        <v>69</v>
      </c>
      <c r="D411" s="14" t="s">
        <v>1142</v>
      </c>
      <c r="E411" s="14" t="s">
        <v>80</v>
      </c>
    </row>
    <row r="412" spans="1:5" x14ac:dyDescent="0.2">
      <c r="A412" s="17" t="s">
        <v>2659</v>
      </c>
      <c r="B412" s="14" t="s">
        <v>720</v>
      </c>
      <c r="C412" s="15" t="s">
        <v>69</v>
      </c>
      <c r="D412" s="14" t="s">
        <v>372</v>
      </c>
      <c r="E412" s="14" t="s">
        <v>80</v>
      </c>
    </row>
    <row r="413" spans="1:5" x14ac:dyDescent="0.2">
      <c r="A413" s="17" t="s">
        <v>2649</v>
      </c>
      <c r="B413" s="14" t="s">
        <v>731</v>
      </c>
      <c r="C413" s="15" t="s">
        <v>69</v>
      </c>
      <c r="D413" s="14" t="s">
        <v>382</v>
      </c>
      <c r="E413" s="14" t="s">
        <v>80</v>
      </c>
    </row>
    <row r="414" spans="1:5" ht="25.5" x14ac:dyDescent="0.2">
      <c r="A414" s="17" t="s">
        <v>2653</v>
      </c>
      <c r="B414" s="14" t="s">
        <v>726</v>
      </c>
      <c r="C414" s="15" t="s">
        <v>69</v>
      </c>
      <c r="D414" s="14" t="s">
        <v>369</v>
      </c>
      <c r="E414" s="14" t="s">
        <v>80</v>
      </c>
    </row>
    <row r="415" spans="1:5" x14ac:dyDescent="0.2">
      <c r="A415" s="17" t="s">
        <v>2270</v>
      </c>
      <c r="B415" s="14" t="s">
        <v>1171</v>
      </c>
      <c r="C415" s="15" t="s">
        <v>69</v>
      </c>
      <c r="D415" s="14" t="s">
        <v>1170</v>
      </c>
      <c r="E415" s="14" t="s">
        <v>80</v>
      </c>
    </row>
    <row r="416" spans="1:5" x14ac:dyDescent="0.2">
      <c r="A416" s="17" t="s">
        <v>2720</v>
      </c>
      <c r="B416" s="14" t="s">
        <v>641</v>
      </c>
      <c r="C416" s="15" t="s">
        <v>69</v>
      </c>
      <c r="D416" s="14" t="s">
        <v>7</v>
      </c>
      <c r="E416" s="14" t="s">
        <v>80</v>
      </c>
    </row>
    <row r="417" spans="1:5" x14ac:dyDescent="0.2">
      <c r="A417" s="17" t="s">
        <v>2277</v>
      </c>
      <c r="B417" s="14" t="s">
        <v>1163</v>
      </c>
      <c r="C417" s="15" t="s">
        <v>69</v>
      </c>
      <c r="D417" s="14" t="s">
        <v>1074</v>
      </c>
      <c r="E417" s="14" t="s">
        <v>80</v>
      </c>
    </row>
    <row r="418" spans="1:5" x14ac:dyDescent="0.2">
      <c r="A418" s="17" t="s">
        <v>2727</v>
      </c>
      <c r="B418" s="14" t="s">
        <v>631</v>
      </c>
      <c r="C418" s="15" t="s">
        <v>69</v>
      </c>
      <c r="D418" s="14" t="s">
        <v>630</v>
      </c>
      <c r="E418" s="14" t="s">
        <v>80</v>
      </c>
    </row>
    <row r="419" spans="1:5" x14ac:dyDescent="0.2">
      <c r="A419" s="17" t="s">
        <v>2709</v>
      </c>
      <c r="B419" s="14" t="s">
        <v>655</v>
      </c>
      <c r="C419" s="15" t="s">
        <v>69</v>
      </c>
      <c r="D419" s="14" t="s">
        <v>359</v>
      </c>
      <c r="E419" s="14" t="s">
        <v>80</v>
      </c>
    </row>
    <row r="420" spans="1:5" x14ac:dyDescent="0.2">
      <c r="A420" s="17" t="s">
        <v>2313</v>
      </c>
      <c r="B420" s="14" t="s">
        <v>1123</v>
      </c>
      <c r="C420" s="15" t="s">
        <v>69</v>
      </c>
      <c r="D420" s="14" t="s">
        <v>204</v>
      </c>
      <c r="E420" s="14" t="s">
        <v>80</v>
      </c>
    </row>
    <row r="421" spans="1:5" x14ac:dyDescent="0.2">
      <c r="A421" s="17" t="s">
        <v>2729</v>
      </c>
      <c r="B421" s="14" t="s">
        <v>628</v>
      </c>
      <c r="C421" s="15" t="s">
        <v>69</v>
      </c>
      <c r="D421" s="14" t="s">
        <v>627</v>
      </c>
      <c r="E421" s="14" t="s">
        <v>80</v>
      </c>
    </row>
    <row r="422" spans="1:5" x14ac:dyDescent="0.2">
      <c r="A422" s="17" t="s">
        <v>2731</v>
      </c>
      <c r="B422" s="14" t="s">
        <v>625</v>
      </c>
      <c r="C422" s="15" t="s">
        <v>69</v>
      </c>
      <c r="D422" s="14" t="s">
        <v>4</v>
      </c>
      <c r="E422" s="14" t="s">
        <v>80</v>
      </c>
    </row>
    <row r="423" spans="1:5" ht="25.5" x14ac:dyDescent="0.2">
      <c r="A423" s="17" t="s">
        <v>1676</v>
      </c>
      <c r="B423" s="14" t="s">
        <v>1473</v>
      </c>
      <c r="C423" s="15" t="s">
        <v>69</v>
      </c>
      <c r="D423" s="14" t="s">
        <v>857</v>
      </c>
      <c r="E423" s="14" t="s">
        <v>80</v>
      </c>
    </row>
    <row r="424" spans="1:5" x14ac:dyDescent="0.2">
      <c r="A424" s="17" t="s">
        <v>1671</v>
      </c>
      <c r="B424" s="14" t="s">
        <v>1478</v>
      </c>
      <c r="C424" s="15" t="s">
        <v>69</v>
      </c>
      <c r="D424" s="14" t="s">
        <v>232</v>
      </c>
      <c r="E424" s="14" t="s">
        <v>80</v>
      </c>
    </row>
    <row r="425" spans="1:5" x14ac:dyDescent="0.2">
      <c r="A425" s="17" t="s">
        <v>1716</v>
      </c>
      <c r="B425" s="14" t="s">
        <v>1439</v>
      </c>
      <c r="C425" s="15" t="s">
        <v>69</v>
      </c>
      <c r="D425" s="14" t="s">
        <v>196</v>
      </c>
      <c r="E425" s="14" t="s">
        <v>80</v>
      </c>
    </row>
    <row r="426" spans="1:5" x14ac:dyDescent="0.2">
      <c r="A426" s="17" t="s">
        <v>2771</v>
      </c>
      <c r="B426" s="14" t="s">
        <v>571</v>
      </c>
      <c r="C426" s="15" t="s">
        <v>69</v>
      </c>
      <c r="D426" s="14" t="s">
        <v>391</v>
      </c>
      <c r="E426" s="14" t="s">
        <v>80</v>
      </c>
    </row>
    <row r="427" spans="1:5" x14ac:dyDescent="0.2">
      <c r="A427" s="17" t="s">
        <v>2765</v>
      </c>
      <c r="B427" s="14" t="s">
        <v>579</v>
      </c>
      <c r="C427" s="15" t="s">
        <v>69</v>
      </c>
      <c r="D427" s="14" t="s">
        <v>459</v>
      </c>
      <c r="E427" s="14" t="s">
        <v>80</v>
      </c>
    </row>
    <row r="428" spans="1:5" x14ac:dyDescent="0.2">
      <c r="A428" s="17" t="s">
        <v>2770</v>
      </c>
      <c r="B428" s="14" t="s">
        <v>572</v>
      </c>
      <c r="C428" s="15" t="s">
        <v>69</v>
      </c>
      <c r="D428" s="14" t="s">
        <v>194</v>
      </c>
      <c r="E428" s="14" t="s">
        <v>80</v>
      </c>
    </row>
    <row r="429" spans="1:5" ht="25.5" x14ac:dyDescent="0.2">
      <c r="A429" s="17" t="s">
        <v>1667</v>
      </c>
      <c r="B429" s="14" t="s">
        <v>1482</v>
      </c>
      <c r="C429" s="15" t="s">
        <v>69</v>
      </c>
      <c r="D429" s="14" t="s">
        <v>9</v>
      </c>
      <c r="E429" s="14" t="s">
        <v>80</v>
      </c>
    </row>
    <row r="430" spans="1:5" x14ac:dyDescent="0.2">
      <c r="A430" s="17" t="s">
        <v>2074</v>
      </c>
      <c r="B430" s="14" t="s">
        <v>1381</v>
      </c>
      <c r="C430" s="15" t="s">
        <v>69</v>
      </c>
      <c r="D430" s="14" t="s">
        <v>10</v>
      </c>
      <c r="E430" s="14" t="s">
        <v>80</v>
      </c>
    </row>
    <row r="431" spans="1:5" ht="25.5" x14ac:dyDescent="0.2">
      <c r="A431" s="17" t="s">
        <v>2088</v>
      </c>
      <c r="B431" s="14" t="s">
        <v>1367</v>
      </c>
      <c r="C431" s="15" t="s">
        <v>69</v>
      </c>
      <c r="D431" s="14" t="s">
        <v>550</v>
      </c>
      <c r="E431" s="14" t="s">
        <v>80</v>
      </c>
    </row>
    <row r="432" spans="1:5" x14ac:dyDescent="0.2">
      <c r="A432" s="17" t="s">
        <v>1658</v>
      </c>
      <c r="B432" s="14" t="s">
        <v>1491</v>
      </c>
      <c r="C432" s="15" t="s">
        <v>69</v>
      </c>
      <c r="D432" s="14" t="s">
        <v>7</v>
      </c>
      <c r="E432" s="14" t="s">
        <v>80</v>
      </c>
    </row>
    <row r="433" spans="1:5" x14ac:dyDescent="0.2">
      <c r="A433" s="17" t="s">
        <v>3085</v>
      </c>
      <c r="B433" s="14" t="s">
        <v>101</v>
      </c>
      <c r="C433" s="15" t="s">
        <v>69</v>
      </c>
      <c r="D433" s="14" t="s">
        <v>100</v>
      </c>
      <c r="E433" s="14" t="s">
        <v>80</v>
      </c>
    </row>
    <row r="434" spans="1:5" x14ac:dyDescent="0.2">
      <c r="A434" s="17" t="s">
        <v>2958</v>
      </c>
      <c r="B434" s="14" t="s">
        <v>315</v>
      </c>
      <c r="C434" s="15" t="s">
        <v>69</v>
      </c>
      <c r="D434" s="14" t="s">
        <v>12</v>
      </c>
      <c r="E434" s="14" t="s">
        <v>80</v>
      </c>
    </row>
    <row r="435" spans="1:5" x14ac:dyDescent="0.2">
      <c r="A435" s="17" t="s">
        <v>2944</v>
      </c>
      <c r="B435" s="14" t="s">
        <v>332</v>
      </c>
      <c r="C435" s="15" t="s">
        <v>69</v>
      </c>
      <c r="D435" s="14" t="s">
        <v>119</v>
      </c>
      <c r="E435" s="14" t="s">
        <v>80</v>
      </c>
    </row>
    <row r="436" spans="1:5" x14ac:dyDescent="0.2">
      <c r="A436" s="17" t="s">
        <v>2568</v>
      </c>
      <c r="B436" s="14" t="s">
        <v>833</v>
      </c>
      <c r="C436" s="15" t="s">
        <v>69</v>
      </c>
      <c r="D436" s="14" t="s">
        <v>832</v>
      </c>
      <c r="E436" s="14" t="s">
        <v>80</v>
      </c>
    </row>
    <row r="437" spans="1:5" x14ac:dyDescent="0.2">
      <c r="A437" s="17" t="s">
        <v>2518</v>
      </c>
      <c r="B437" s="14" t="s">
        <v>889</v>
      </c>
      <c r="C437" s="15" t="s">
        <v>888</v>
      </c>
      <c r="D437" s="14" t="s">
        <v>832</v>
      </c>
      <c r="E437" s="14" t="s">
        <v>80</v>
      </c>
    </row>
    <row r="438" spans="1:5" ht="25.5" x14ac:dyDescent="0.2">
      <c r="A438" s="17" t="s">
        <v>1682</v>
      </c>
      <c r="B438" s="14" t="s">
        <v>67</v>
      </c>
      <c r="C438" s="15" t="s">
        <v>1469</v>
      </c>
      <c r="D438" s="14" t="s">
        <v>67</v>
      </c>
      <c r="E438" s="14" t="s">
        <v>67</v>
      </c>
    </row>
    <row r="439" spans="1:5" x14ac:dyDescent="0.2">
      <c r="A439" s="17" t="s">
        <v>1760</v>
      </c>
      <c r="B439" s="14" t="s">
        <v>455</v>
      </c>
      <c r="C439" s="15" t="s">
        <v>1393</v>
      </c>
      <c r="D439" s="14" t="s">
        <v>455</v>
      </c>
      <c r="E439" s="14" t="s">
        <v>67</v>
      </c>
    </row>
    <row r="440" spans="1:5" x14ac:dyDescent="0.2">
      <c r="A440" s="17" t="s">
        <v>1775</v>
      </c>
      <c r="B440" s="14" t="s">
        <v>1195</v>
      </c>
      <c r="C440" s="15" t="s">
        <v>1393</v>
      </c>
      <c r="D440" s="14" t="s">
        <v>1195</v>
      </c>
      <c r="E440" s="14" t="s">
        <v>67</v>
      </c>
    </row>
    <row r="441" spans="1:5" x14ac:dyDescent="0.2">
      <c r="A441" s="17" t="s">
        <v>1779</v>
      </c>
      <c r="B441" s="14" t="s">
        <v>135</v>
      </c>
      <c r="C441" s="15" t="s">
        <v>1393</v>
      </c>
      <c r="D441" s="14" t="s">
        <v>135</v>
      </c>
      <c r="E441" s="14" t="s">
        <v>67</v>
      </c>
    </row>
    <row r="442" spans="1:5" x14ac:dyDescent="0.2">
      <c r="A442" s="17" t="s">
        <v>1791</v>
      </c>
      <c r="B442" s="14" t="s">
        <v>494</v>
      </c>
      <c r="C442" s="15" t="s">
        <v>1393</v>
      </c>
      <c r="D442" s="14" t="s">
        <v>494</v>
      </c>
      <c r="E442" s="14" t="s">
        <v>67</v>
      </c>
    </row>
    <row r="443" spans="1:5" x14ac:dyDescent="0.2">
      <c r="A443" s="17" t="s">
        <v>1796</v>
      </c>
      <c r="B443" s="14" t="s">
        <v>696</v>
      </c>
      <c r="C443" s="15" t="s">
        <v>1393</v>
      </c>
      <c r="D443" s="14" t="s">
        <v>696</v>
      </c>
      <c r="E443" s="14" t="s">
        <v>67</v>
      </c>
    </row>
    <row r="444" spans="1:5" x14ac:dyDescent="0.2">
      <c r="A444" s="17" t="s">
        <v>1801</v>
      </c>
      <c r="B444" s="14" t="s">
        <v>142</v>
      </c>
      <c r="C444" s="15" t="s">
        <v>1393</v>
      </c>
      <c r="D444" s="14" t="s">
        <v>142</v>
      </c>
      <c r="E444" s="14" t="s">
        <v>67</v>
      </c>
    </row>
    <row r="445" spans="1:5" x14ac:dyDescent="0.2">
      <c r="A445" s="17" t="s">
        <v>1805</v>
      </c>
      <c r="B445" s="14" t="s">
        <v>152</v>
      </c>
      <c r="C445" s="15" t="s">
        <v>1393</v>
      </c>
      <c r="D445" s="14" t="s">
        <v>152</v>
      </c>
      <c r="E445" s="14" t="s">
        <v>67</v>
      </c>
    </row>
    <row r="446" spans="1:5" x14ac:dyDescent="0.2">
      <c r="A446" s="17" t="s">
        <v>1809</v>
      </c>
      <c r="B446" s="14" t="s">
        <v>415</v>
      </c>
      <c r="C446" s="15" t="s">
        <v>1393</v>
      </c>
      <c r="D446" s="14" t="s">
        <v>415</v>
      </c>
      <c r="E446" s="14" t="s">
        <v>67</v>
      </c>
    </row>
    <row r="447" spans="1:5" x14ac:dyDescent="0.2">
      <c r="A447" s="17" t="s">
        <v>1822</v>
      </c>
      <c r="B447" s="14" t="s">
        <v>272</v>
      </c>
      <c r="C447" s="15" t="s">
        <v>1393</v>
      </c>
      <c r="D447" s="14" t="s">
        <v>272</v>
      </c>
      <c r="E447" s="14" t="s">
        <v>67</v>
      </c>
    </row>
    <row r="448" spans="1:5" x14ac:dyDescent="0.2">
      <c r="A448" s="17" t="s">
        <v>1830</v>
      </c>
      <c r="B448" s="14" t="s">
        <v>138</v>
      </c>
      <c r="C448" s="15" t="s">
        <v>1393</v>
      </c>
      <c r="D448" s="14" t="s">
        <v>138</v>
      </c>
      <c r="E448" s="14" t="s">
        <v>67</v>
      </c>
    </row>
    <row r="449" spans="1:5" x14ac:dyDescent="0.2">
      <c r="A449" s="17" t="s">
        <v>1837</v>
      </c>
      <c r="B449" s="14" t="s">
        <v>270</v>
      </c>
      <c r="C449" s="15" t="s">
        <v>1393</v>
      </c>
      <c r="D449" s="14" t="s">
        <v>270</v>
      </c>
      <c r="E449" s="14" t="s">
        <v>67</v>
      </c>
    </row>
    <row r="450" spans="1:5" x14ac:dyDescent="0.2">
      <c r="A450" s="17" t="s">
        <v>1840</v>
      </c>
      <c r="B450" s="14" t="s">
        <v>438</v>
      </c>
      <c r="C450" s="15" t="s">
        <v>1393</v>
      </c>
      <c r="D450" s="14" t="s">
        <v>438</v>
      </c>
      <c r="E450" s="14" t="s">
        <v>67</v>
      </c>
    </row>
    <row r="451" spans="1:5" x14ac:dyDescent="0.2">
      <c r="A451" s="17" t="s">
        <v>1841</v>
      </c>
      <c r="B451" s="14" t="s">
        <v>526</v>
      </c>
      <c r="C451" s="15" t="s">
        <v>1393</v>
      </c>
      <c r="D451" s="14" t="s">
        <v>526</v>
      </c>
      <c r="E451" s="14" t="s">
        <v>67</v>
      </c>
    </row>
    <row r="452" spans="1:5" x14ac:dyDescent="0.2">
      <c r="A452" s="17" t="s">
        <v>1843</v>
      </c>
      <c r="B452" s="14" t="s">
        <v>219</v>
      </c>
      <c r="C452" s="15" t="s">
        <v>1393</v>
      </c>
      <c r="D452" s="14" t="s">
        <v>219</v>
      </c>
      <c r="E452" s="14" t="s">
        <v>67</v>
      </c>
    </row>
    <row r="453" spans="1:5" x14ac:dyDescent="0.2">
      <c r="A453" s="17" t="s">
        <v>1867</v>
      </c>
      <c r="B453" s="14" t="s">
        <v>140</v>
      </c>
      <c r="C453" s="15" t="s">
        <v>1393</v>
      </c>
      <c r="D453" s="14" t="s">
        <v>140</v>
      </c>
      <c r="E453" s="14" t="s">
        <v>67</v>
      </c>
    </row>
    <row r="454" spans="1:5" x14ac:dyDescent="0.2">
      <c r="A454" s="17" t="s">
        <v>1882</v>
      </c>
      <c r="B454" s="14" t="s">
        <v>496</v>
      </c>
      <c r="C454" s="15" t="s">
        <v>1393</v>
      </c>
      <c r="D454" s="14" t="s">
        <v>496</v>
      </c>
      <c r="E454" s="14" t="s">
        <v>67</v>
      </c>
    </row>
    <row r="455" spans="1:5" x14ac:dyDescent="0.2">
      <c r="A455" s="17" t="s">
        <v>1887</v>
      </c>
      <c r="B455" s="14" t="s">
        <v>166</v>
      </c>
      <c r="C455" s="15" t="s">
        <v>1393</v>
      </c>
      <c r="D455" s="14" t="s">
        <v>166</v>
      </c>
      <c r="E455" s="14" t="s">
        <v>67</v>
      </c>
    </row>
    <row r="456" spans="1:5" x14ac:dyDescent="0.2">
      <c r="A456" s="17" t="s">
        <v>1894</v>
      </c>
      <c r="B456" s="14" t="s">
        <v>328</v>
      </c>
      <c r="C456" s="15" t="s">
        <v>1393</v>
      </c>
      <c r="D456" s="14" t="s">
        <v>328</v>
      </c>
      <c r="E456" s="14" t="s">
        <v>67</v>
      </c>
    </row>
    <row r="457" spans="1:5" x14ac:dyDescent="0.2">
      <c r="A457" s="17" t="s">
        <v>1896</v>
      </c>
      <c r="B457" s="14" t="s">
        <v>669</v>
      </c>
      <c r="C457" s="15" t="s">
        <v>1393</v>
      </c>
      <c r="D457" s="14" t="s">
        <v>669</v>
      </c>
      <c r="E457" s="14" t="s">
        <v>67</v>
      </c>
    </row>
    <row r="458" spans="1:5" x14ac:dyDescent="0.2">
      <c r="A458" s="17" t="s">
        <v>1933</v>
      </c>
      <c r="B458" s="14" t="s">
        <v>661</v>
      </c>
      <c r="C458" s="15" t="s">
        <v>1393</v>
      </c>
      <c r="D458" s="14" t="s">
        <v>661</v>
      </c>
      <c r="E458" s="14" t="s">
        <v>67</v>
      </c>
    </row>
    <row r="459" spans="1:5" x14ac:dyDescent="0.2">
      <c r="A459" s="17" t="s">
        <v>1953</v>
      </c>
      <c r="B459" s="14" t="s">
        <v>1130</v>
      </c>
      <c r="C459" s="15" t="s">
        <v>1393</v>
      </c>
      <c r="D459" s="14" t="s">
        <v>1130</v>
      </c>
      <c r="E459" s="14" t="s">
        <v>67</v>
      </c>
    </row>
    <row r="460" spans="1:5" x14ac:dyDescent="0.2">
      <c r="A460" s="17" t="s">
        <v>1956</v>
      </c>
      <c r="B460" s="14" t="s">
        <v>653</v>
      </c>
      <c r="C460" s="15" t="s">
        <v>1393</v>
      </c>
      <c r="D460" s="14" t="s">
        <v>653</v>
      </c>
      <c r="E460" s="14" t="s">
        <v>67</v>
      </c>
    </row>
    <row r="461" spans="1:5" x14ac:dyDescent="0.2">
      <c r="A461" s="17" t="s">
        <v>1978</v>
      </c>
      <c r="B461" s="14" t="s">
        <v>1037</v>
      </c>
      <c r="C461" s="15" t="s">
        <v>1393</v>
      </c>
      <c r="D461" s="14" t="s">
        <v>1037</v>
      </c>
      <c r="E461" s="14" t="s">
        <v>67</v>
      </c>
    </row>
    <row r="462" spans="1:5" x14ac:dyDescent="0.2">
      <c r="A462" s="17" t="s">
        <v>1993</v>
      </c>
      <c r="B462" s="14" t="s">
        <v>131</v>
      </c>
      <c r="C462" s="15" t="s">
        <v>1393</v>
      </c>
      <c r="D462" s="14" t="s">
        <v>131</v>
      </c>
      <c r="E462" s="14" t="s">
        <v>67</v>
      </c>
    </row>
    <row r="463" spans="1:5" x14ac:dyDescent="0.2">
      <c r="A463" s="17" t="s">
        <v>1994</v>
      </c>
      <c r="B463" s="14" t="s">
        <v>644</v>
      </c>
      <c r="C463" s="15" t="s">
        <v>1393</v>
      </c>
      <c r="D463" s="14" t="s">
        <v>644</v>
      </c>
      <c r="E463" s="14" t="s">
        <v>67</v>
      </c>
    </row>
    <row r="464" spans="1:5" x14ac:dyDescent="0.2">
      <c r="A464" s="17" t="s">
        <v>2001</v>
      </c>
      <c r="B464" s="14" t="s">
        <v>517</v>
      </c>
      <c r="C464" s="15" t="s">
        <v>1393</v>
      </c>
      <c r="D464" s="14" t="s">
        <v>517</v>
      </c>
      <c r="E464" s="14" t="s">
        <v>67</v>
      </c>
    </row>
    <row r="465" spans="1:5" x14ac:dyDescent="0.2">
      <c r="A465" s="17" t="s">
        <v>2023</v>
      </c>
      <c r="B465" s="14" t="s">
        <v>1398</v>
      </c>
      <c r="C465" s="15" t="s">
        <v>1393</v>
      </c>
      <c r="D465" s="14" t="s">
        <v>1398</v>
      </c>
      <c r="E465" s="14" t="s">
        <v>67</v>
      </c>
    </row>
    <row r="466" spans="1:5" x14ac:dyDescent="0.2">
      <c r="A466" s="17" t="s">
        <v>2047</v>
      </c>
      <c r="B466" s="14" t="s">
        <v>427</v>
      </c>
      <c r="C466" s="15" t="s">
        <v>1393</v>
      </c>
      <c r="D466" s="14" t="s">
        <v>427</v>
      </c>
      <c r="E466" s="14" t="s">
        <v>67</v>
      </c>
    </row>
    <row r="467" spans="1:5" x14ac:dyDescent="0.2">
      <c r="A467" s="17" t="s">
        <v>2049</v>
      </c>
      <c r="B467" s="14" t="s">
        <v>519</v>
      </c>
      <c r="C467" s="15" t="s">
        <v>1393</v>
      </c>
      <c r="D467" s="14" t="s">
        <v>519</v>
      </c>
      <c r="E467" s="14" t="s">
        <v>67</v>
      </c>
    </row>
    <row r="468" spans="1:5" x14ac:dyDescent="0.2">
      <c r="A468" s="17" t="s">
        <v>1786</v>
      </c>
      <c r="B468" s="14" t="s">
        <v>1416</v>
      </c>
      <c r="C468" s="15" t="s">
        <v>1393</v>
      </c>
      <c r="D468" s="14" t="s">
        <v>1416</v>
      </c>
      <c r="E468" s="14" t="s">
        <v>67</v>
      </c>
    </row>
    <row r="469" spans="1:5" x14ac:dyDescent="0.2">
      <c r="A469" s="17" t="s">
        <v>2010</v>
      </c>
      <c r="B469" s="14" t="s">
        <v>638</v>
      </c>
      <c r="C469" s="15" t="s">
        <v>1393</v>
      </c>
      <c r="D469" s="14" t="s">
        <v>638</v>
      </c>
      <c r="E469" s="14" t="s">
        <v>67</v>
      </c>
    </row>
    <row r="470" spans="1:5" x14ac:dyDescent="0.2">
      <c r="A470" s="17" t="s">
        <v>2932</v>
      </c>
      <c r="B470" s="14" t="s">
        <v>68</v>
      </c>
      <c r="C470" s="15" t="s">
        <v>337</v>
      </c>
      <c r="D470" s="14" t="s">
        <v>68</v>
      </c>
      <c r="E470" s="14" t="s">
        <v>67</v>
      </c>
    </row>
    <row r="471" spans="1:5" x14ac:dyDescent="0.2">
      <c r="A471" s="17" t="s">
        <v>2933</v>
      </c>
      <c r="B471" s="14" t="s">
        <v>310</v>
      </c>
      <c r="C471" s="15" t="s">
        <v>337</v>
      </c>
      <c r="D471" s="14" t="s">
        <v>310</v>
      </c>
      <c r="E471" s="14" t="s">
        <v>67</v>
      </c>
    </row>
    <row r="472" spans="1:5" x14ac:dyDescent="0.2">
      <c r="A472" s="17" t="s">
        <v>2549</v>
      </c>
      <c r="B472" s="14" t="s">
        <v>856</v>
      </c>
      <c r="C472" s="15" t="s">
        <v>62</v>
      </c>
      <c r="D472" s="14" t="s">
        <v>152</v>
      </c>
      <c r="E472" s="14" t="s">
        <v>67</v>
      </c>
    </row>
    <row r="473" spans="1:5" x14ac:dyDescent="0.2">
      <c r="A473" s="17" t="s">
        <v>2839</v>
      </c>
      <c r="B473" s="14" t="s">
        <v>469</v>
      </c>
      <c r="C473" s="15" t="s">
        <v>62</v>
      </c>
      <c r="D473" s="14" t="s">
        <v>455</v>
      </c>
      <c r="E473" s="14" t="s">
        <v>67</v>
      </c>
    </row>
    <row r="474" spans="1:5" x14ac:dyDescent="0.2">
      <c r="A474" s="17" t="s">
        <v>2354</v>
      </c>
      <c r="B474" s="14" t="s">
        <v>1080</v>
      </c>
      <c r="C474" s="15" t="s">
        <v>62</v>
      </c>
      <c r="D474" s="14" t="s">
        <v>135</v>
      </c>
      <c r="E474" s="14" t="s">
        <v>67</v>
      </c>
    </row>
    <row r="475" spans="1:5" x14ac:dyDescent="0.2">
      <c r="A475" s="17" t="s">
        <v>2586</v>
      </c>
      <c r="B475" s="14" t="s">
        <v>811</v>
      </c>
      <c r="C475" s="15" t="s">
        <v>62</v>
      </c>
      <c r="D475" s="14" t="s">
        <v>135</v>
      </c>
      <c r="E475" s="14" t="s">
        <v>67</v>
      </c>
    </row>
    <row r="476" spans="1:5" x14ac:dyDescent="0.2">
      <c r="A476" s="17" t="s">
        <v>2822</v>
      </c>
      <c r="B476" s="14" t="s">
        <v>495</v>
      </c>
      <c r="C476" s="15" t="s">
        <v>62</v>
      </c>
      <c r="D476" s="14" t="s">
        <v>494</v>
      </c>
      <c r="E476" s="14" t="s">
        <v>67</v>
      </c>
    </row>
    <row r="477" spans="1:5" ht="25.5" x14ac:dyDescent="0.2">
      <c r="A477" s="17" t="s">
        <v>2601</v>
      </c>
      <c r="B477" s="14" t="s">
        <v>792</v>
      </c>
      <c r="C477" s="15" t="s">
        <v>62</v>
      </c>
      <c r="D477" s="14" t="s">
        <v>696</v>
      </c>
      <c r="E477" s="14" t="s">
        <v>67</v>
      </c>
    </row>
    <row r="478" spans="1:5" x14ac:dyDescent="0.2">
      <c r="A478" s="17" t="s">
        <v>2582</v>
      </c>
      <c r="B478" s="14" t="s">
        <v>816</v>
      </c>
      <c r="C478" s="15" t="s">
        <v>62</v>
      </c>
      <c r="D478" s="14" t="s">
        <v>152</v>
      </c>
      <c r="E478" s="14" t="s">
        <v>67</v>
      </c>
    </row>
    <row r="479" spans="1:5" ht="25.5" x14ac:dyDescent="0.2">
      <c r="A479" s="17" t="s">
        <v>2875</v>
      </c>
      <c r="B479" s="14" t="s">
        <v>416</v>
      </c>
      <c r="C479" s="15" t="s">
        <v>62</v>
      </c>
      <c r="D479" s="14" t="s">
        <v>415</v>
      </c>
      <c r="E479" s="14" t="s">
        <v>67</v>
      </c>
    </row>
    <row r="480" spans="1:5" x14ac:dyDescent="0.2">
      <c r="A480" s="17" t="s">
        <v>2985</v>
      </c>
      <c r="B480" s="14" t="s">
        <v>273</v>
      </c>
      <c r="C480" s="15" t="s">
        <v>62</v>
      </c>
      <c r="D480" s="14" t="s">
        <v>272</v>
      </c>
      <c r="E480" s="14" t="s">
        <v>67</v>
      </c>
    </row>
    <row r="481" spans="1:5" ht="25.5" x14ac:dyDescent="0.2">
      <c r="A481" s="17" t="s">
        <v>2836</v>
      </c>
      <c r="B481" s="14" t="s">
        <v>472</v>
      </c>
      <c r="C481" s="15" t="s">
        <v>62</v>
      </c>
      <c r="D481" s="14" t="s">
        <v>138</v>
      </c>
      <c r="E481" s="14" t="s">
        <v>67</v>
      </c>
    </row>
    <row r="482" spans="1:5" x14ac:dyDescent="0.2">
      <c r="A482" s="17" t="s">
        <v>2986</v>
      </c>
      <c r="B482" s="14" t="s">
        <v>271</v>
      </c>
      <c r="C482" s="15" t="s">
        <v>62</v>
      </c>
      <c r="D482" s="14" t="s">
        <v>270</v>
      </c>
      <c r="E482" s="14" t="s">
        <v>67</v>
      </c>
    </row>
    <row r="483" spans="1:5" x14ac:dyDescent="0.2">
      <c r="A483" s="17" t="s">
        <v>2858</v>
      </c>
      <c r="B483" s="14" t="s">
        <v>439</v>
      </c>
      <c r="C483" s="15" t="s">
        <v>62</v>
      </c>
      <c r="D483" s="14" t="s">
        <v>438</v>
      </c>
      <c r="E483" s="14" t="s">
        <v>67</v>
      </c>
    </row>
    <row r="484" spans="1:5" x14ac:dyDescent="0.2">
      <c r="A484" s="17" t="s">
        <v>2802</v>
      </c>
      <c r="B484" s="14" t="s">
        <v>527</v>
      </c>
      <c r="C484" s="15" t="s">
        <v>62</v>
      </c>
      <c r="D484" s="14" t="s">
        <v>526</v>
      </c>
      <c r="E484" s="14" t="s">
        <v>67</v>
      </c>
    </row>
    <row r="485" spans="1:5" x14ac:dyDescent="0.2">
      <c r="A485" s="17" t="s">
        <v>3017</v>
      </c>
      <c r="B485" s="14" t="s">
        <v>220</v>
      </c>
      <c r="C485" s="15" t="s">
        <v>62</v>
      </c>
      <c r="D485" s="14" t="s">
        <v>219</v>
      </c>
      <c r="E485" s="14" t="s">
        <v>67</v>
      </c>
    </row>
    <row r="486" spans="1:5" x14ac:dyDescent="0.2">
      <c r="A486" s="17" t="s">
        <v>2546</v>
      </c>
      <c r="B486" s="14" t="s">
        <v>860</v>
      </c>
      <c r="C486" s="15" t="s">
        <v>62</v>
      </c>
      <c r="D486" s="14" t="s">
        <v>140</v>
      </c>
      <c r="E486" s="14" t="s">
        <v>67</v>
      </c>
    </row>
    <row r="487" spans="1:5" ht="25.5" x14ac:dyDescent="0.2">
      <c r="A487" s="17" t="s">
        <v>2866</v>
      </c>
      <c r="B487" s="14" t="s">
        <v>429</v>
      </c>
      <c r="C487" s="15" t="s">
        <v>62</v>
      </c>
      <c r="D487" s="14" t="s">
        <v>140</v>
      </c>
      <c r="E487" s="14" t="s">
        <v>67</v>
      </c>
    </row>
    <row r="488" spans="1:5" x14ac:dyDescent="0.2">
      <c r="A488" s="17" t="s">
        <v>3022</v>
      </c>
      <c r="B488" s="14" t="s">
        <v>212</v>
      </c>
      <c r="C488" s="15" t="s">
        <v>62</v>
      </c>
      <c r="D488" s="14" t="s">
        <v>140</v>
      </c>
      <c r="E488" s="14" t="s">
        <v>67</v>
      </c>
    </row>
    <row r="489" spans="1:5" ht="25.5" x14ac:dyDescent="0.2">
      <c r="A489" s="17" t="s">
        <v>2426</v>
      </c>
      <c r="B489" s="14" t="s">
        <v>997</v>
      </c>
      <c r="C489" s="15" t="s">
        <v>62</v>
      </c>
      <c r="D489" s="14" t="s">
        <v>496</v>
      </c>
      <c r="E489" s="14" t="s">
        <v>67</v>
      </c>
    </row>
    <row r="490" spans="1:5" ht="25.5" x14ac:dyDescent="0.2">
      <c r="A490" s="17" t="s">
        <v>2821</v>
      </c>
      <c r="B490" s="14" t="s">
        <v>497</v>
      </c>
      <c r="C490" s="15" t="s">
        <v>62</v>
      </c>
      <c r="D490" s="14" t="s">
        <v>496</v>
      </c>
      <c r="E490" s="14" t="s">
        <v>67</v>
      </c>
    </row>
    <row r="491" spans="1:5" x14ac:dyDescent="0.2">
      <c r="A491" s="17" t="s">
        <v>2999</v>
      </c>
      <c r="B491" s="14" t="s">
        <v>249</v>
      </c>
      <c r="C491" s="15" t="s">
        <v>62</v>
      </c>
      <c r="D491" s="14" t="s">
        <v>166</v>
      </c>
      <c r="E491" s="14" t="s">
        <v>67</v>
      </c>
    </row>
    <row r="492" spans="1:5" x14ac:dyDescent="0.2">
      <c r="A492" s="17" t="s">
        <v>2622</v>
      </c>
      <c r="B492" s="14" t="s">
        <v>767</v>
      </c>
      <c r="C492" s="15" t="s">
        <v>62</v>
      </c>
      <c r="D492" s="14" t="s">
        <v>328</v>
      </c>
      <c r="E492" s="14" t="s">
        <v>67</v>
      </c>
    </row>
    <row r="493" spans="1:5" x14ac:dyDescent="0.2">
      <c r="A493" s="17" t="s">
        <v>2853</v>
      </c>
      <c r="B493" s="14" t="s">
        <v>446</v>
      </c>
      <c r="C493" s="15" t="s">
        <v>62</v>
      </c>
      <c r="D493" s="14" t="s">
        <v>328</v>
      </c>
      <c r="E493" s="14" t="s">
        <v>67</v>
      </c>
    </row>
    <row r="494" spans="1:5" x14ac:dyDescent="0.2">
      <c r="A494" s="17" t="s">
        <v>2613</v>
      </c>
      <c r="B494" s="14" t="s">
        <v>778</v>
      </c>
      <c r="C494" s="15" t="s">
        <v>62</v>
      </c>
      <c r="D494" s="14" t="s">
        <v>669</v>
      </c>
      <c r="E494" s="14" t="s">
        <v>67</v>
      </c>
    </row>
    <row r="495" spans="1:5" x14ac:dyDescent="0.2">
      <c r="A495" s="17" t="s">
        <v>2571</v>
      </c>
      <c r="B495" s="14" t="s">
        <v>829</v>
      </c>
      <c r="C495" s="15" t="s">
        <v>62</v>
      </c>
      <c r="D495" s="14" t="s">
        <v>661</v>
      </c>
      <c r="E495" s="14" t="s">
        <v>67</v>
      </c>
    </row>
    <row r="496" spans="1:5" x14ac:dyDescent="0.2">
      <c r="A496" s="17" t="s">
        <v>2615</v>
      </c>
      <c r="B496" s="14" t="s">
        <v>775</v>
      </c>
      <c r="C496" s="15" t="s">
        <v>62</v>
      </c>
      <c r="D496" s="14" t="s">
        <v>653</v>
      </c>
      <c r="E496" s="14" t="s">
        <v>67</v>
      </c>
    </row>
    <row r="497" spans="1:5" x14ac:dyDescent="0.2">
      <c r="A497" s="17" t="s">
        <v>2391</v>
      </c>
      <c r="B497" s="14" t="s">
        <v>1038</v>
      </c>
      <c r="C497" s="15" t="s">
        <v>62</v>
      </c>
      <c r="D497" s="14" t="s">
        <v>1037</v>
      </c>
      <c r="E497" s="14" t="s">
        <v>67</v>
      </c>
    </row>
    <row r="498" spans="1:5" x14ac:dyDescent="0.2">
      <c r="A498" s="17" t="s">
        <v>2396</v>
      </c>
      <c r="B498" s="14" t="s">
        <v>1031</v>
      </c>
      <c r="C498" s="15" t="s">
        <v>62</v>
      </c>
      <c r="D498" s="14" t="s">
        <v>131</v>
      </c>
      <c r="E498" s="14" t="s">
        <v>67</v>
      </c>
    </row>
    <row r="499" spans="1:5" ht="25.5" x14ac:dyDescent="0.2">
      <c r="A499" s="17" t="s">
        <v>2808</v>
      </c>
      <c r="B499" s="14" t="s">
        <v>518</v>
      </c>
      <c r="C499" s="15" t="s">
        <v>62</v>
      </c>
      <c r="D499" s="14" t="s">
        <v>517</v>
      </c>
      <c r="E499" s="14" t="s">
        <v>67</v>
      </c>
    </row>
    <row r="500" spans="1:5" x14ac:dyDescent="0.2">
      <c r="A500" s="17" t="s">
        <v>1577</v>
      </c>
      <c r="B500" s="14" t="s">
        <v>1571</v>
      </c>
      <c r="C500" s="15" t="s">
        <v>62</v>
      </c>
      <c r="D500" s="14" t="s">
        <v>1398</v>
      </c>
      <c r="E500" s="14" t="s">
        <v>67</v>
      </c>
    </row>
    <row r="501" spans="1:5" ht="25.5" x14ac:dyDescent="0.2">
      <c r="A501" s="17" t="s">
        <v>2867</v>
      </c>
      <c r="B501" s="14" t="s">
        <v>428</v>
      </c>
      <c r="C501" s="15" t="s">
        <v>62</v>
      </c>
      <c r="D501" s="14" t="s">
        <v>427</v>
      </c>
      <c r="E501" s="14" t="s">
        <v>67</v>
      </c>
    </row>
    <row r="502" spans="1:5" ht="25.5" x14ac:dyDescent="0.2">
      <c r="A502" s="17" t="s">
        <v>2807</v>
      </c>
      <c r="B502" s="14" t="s">
        <v>520</v>
      </c>
      <c r="C502" s="15" t="s">
        <v>62</v>
      </c>
      <c r="D502" s="14" t="s">
        <v>519</v>
      </c>
      <c r="E502" s="14" t="s">
        <v>67</v>
      </c>
    </row>
    <row r="503" spans="1:5" x14ac:dyDescent="0.2">
      <c r="A503" s="17" t="s">
        <v>3067</v>
      </c>
      <c r="B503" s="14" t="s">
        <v>136</v>
      </c>
      <c r="C503" s="15" t="s">
        <v>89</v>
      </c>
      <c r="D503" s="14" t="s">
        <v>135</v>
      </c>
      <c r="E503" s="14" t="s">
        <v>67</v>
      </c>
    </row>
    <row r="504" spans="1:5" ht="25.5" x14ac:dyDescent="0.2">
      <c r="A504" s="17" t="s">
        <v>3063</v>
      </c>
      <c r="B504" s="14" t="s">
        <v>143</v>
      </c>
      <c r="C504" s="15" t="s">
        <v>89</v>
      </c>
      <c r="D504" s="14" t="s">
        <v>142</v>
      </c>
      <c r="E504" s="14" t="s">
        <v>67</v>
      </c>
    </row>
    <row r="505" spans="1:5" x14ac:dyDescent="0.2">
      <c r="A505" s="17" t="s">
        <v>3058</v>
      </c>
      <c r="B505" s="14" t="s">
        <v>153</v>
      </c>
      <c r="C505" s="15" t="s">
        <v>89</v>
      </c>
      <c r="D505" s="14" t="s">
        <v>152</v>
      </c>
      <c r="E505" s="14" t="s">
        <v>67</v>
      </c>
    </row>
    <row r="506" spans="1:5" x14ac:dyDescent="0.2">
      <c r="A506" s="17" t="s">
        <v>3065</v>
      </c>
      <c r="B506" s="14" t="s">
        <v>139</v>
      </c>
      <c r="C506" s="15" t="s">
        <v>89</v>
      </c>
      <c r="D506" s="14" t="s">
        <v>138</v>
      </c>
      <c r="E506" s="14" t="s">
        <v>67</v>
      </c>
    </row>
    <row r="507" spans="1:5" ht="25.5" x14ac:dyDescent="0.2">
      <c r="A507" s="17" t="s">
        <v>1600</v>
      </c>
      <c r="B507" s="14" t="s">
        <v>1549</v>
      </c>
      <c r="C507" s="15" t="s">
        <v>89</v>
      </c>
      <c r="D507" s="14" t="s">
        <v>140</v>
      </c>
      <c r="E507" s="14" t="s">
        <v>67</v>
      </c>
    </row>
    <row r="508" spans="1:5" x14ac:dyDescent="0.2">
      <c r="A508" s="17" t="s">
        <v>3064</v>
      </c>
      <c r="B508" s="14" t="s">
        <v>141</v>
      </c>
      <c r="C508" s="15" t="s">
        <v>89</v>
      </c>
      <c r="D508" s="14" t="s">
        <v>140</v>
      </c>
      <c r="E508" s="14" t="s">
        <v>67</v>
      </c>
    </row>
    <row r="509" spans="1:5" ht="25.5" x14ac:dyDescent="0.2">
      <c r="A509" s="17" t="s">
        <v>3050</v>
      </c>
      <c r="B509" s="14" t="s">
        <v>167</v>
      </c>
      <c r="C509" s="15" t="s">
        <v>89</v>
      </c>
      <c r="D509" s="14" t="s">
        <v>166</v>
      </c>
      <c r="E509" s="14" t="s">
        <v>67</v>
      </c>
    </row>
    <row r="510" spans="1:5" x14ac:dyDescent="0.2">
      <c r="A510" s="17" t="s">
        <v>3069</v>
      </c>
      <c r="B510" s="14" t="s">
        <v>132</v>
      </c>
      <c r="C510" s="15" t="s">
        <v>89</v>
      </c>
      <c r="D510" s="14" t="s">
        <v>131</v>
      </c>
      <c r="E510" s="14" t="s">
        <v>67</v>
      </c>
    </row>
    <row r="511" spans="1:5" x14ac:dyDescent="0.2">
      <c r="A511" s="17" t="s">
        <v>1596</v>
      </c>
      <c r="B511" s="14" t="s">
        <v>1553</v>
      </c>
      <c r="C511" s="15" t="s">
        <v>69</v>
      </c>
      <c r="D511" s="14" t="s">
        <v>68</v>
      </c>
      <c r="E511" s="14" t="s">
        <v>67</v>
      </c>
    </row>
    <row r="512" spans="1:5" x14ac:dyDescent="0.2">
      <c r="A512" s="17" t="s">
        <v>1614</v>
      </c>
      <c r="B512" s="14" t="s">
        <v>1535</v>
      </c>
      <c r="C512" s="15" t="s">
        <v>69</v>
      </c>
      <c r="D512" s="14" t="s">
        <v>152</v>
      </c>
      <c r="E512" s="14" t="s">
        <v>67</v>
      </c>
    </row>
    <row r="513" spans="1:5" x14ac:dyDescent="0.2">
      <c r="A513" s="17" t="s">
        <v>1706</v>
      </c>
      <c r="B513" s="14" t="s">
        <v>1449</v>
      </c>
      <c r="C513" s="15" t="s">
        <v>69</v>
      </c>
      <c r="D513" s="14" t="s">
        <v>152</v>
      </c>
      <c r="E513" s="14" t="s">
        <v>67</v>
      </c>
    </row>
    <row r="514" spans="1:5" x14ac:dyDescent="0.2">
      <c r="A514" s="17" t="s">
        <v>1625</v>
      </c>
      <c r="B514" s="14" t="s">
        <v>1524</v>
      </c>
      <c r="C514" s="15" t="s">
        <v>69</v>
      </c>
      <c r="D514" s="14" t="s">
        <v>140</v>
      </c>
      <c r="E514" s="14" t="s">
        <v>67</v>
      </c>
    </row>
    <row r="515" spans="1:5" x14ac:dyDescent="0.2">
      <c r="A515" s="17" t="s">
        <v>1631</v>
      </c>
      <c r="B515" s="14" t="s">
        <v>1518</v>
      </c>
      <c r="C515" s="15" t="s">
        <v>69</v>
      </c>
      <c r="D515" s="14" t="s">
        <v>496</v>
      </c>
      <c r="E515" s="14" t="s">
        <v>67</v>
      </c>
    </row>
    <row r="516" spans="1:5" x14ac:dyDescent="0.2">
      <c r="A516" s="17" t="s">
        <v>1607</v>
      </c>
      <c r="B516" s="14" t="s">
        <v>1542</v>
      </c>
      <c r="C516" s="15" t="s">
        <v>69</v>
      </c>
      <c r="D516" s="14" t="s">
        <v>328</v>
      </c>
      <c r="E516" s="14" t="s">
        <v>67</v>
      </c>
    </row>
    <row r="517" spans="1:5" x14ac:dyDescent="0.2">
      <c r="A517" s="17" t="s">
        <v>1611</v>
      </c>
      <c r="B517" s="14" t="s">
        <v>1538</v>
      </c>
      <c r="C517" s="15" t="s">
        <v>69</v>
      </c>
      <c r="D517" s="14" t="s">
        <v>328</v>
      </c>
      <c r="E517" s="14" t="s">
        <v>67</v>
      </c>
    </row>
    <row r="518" spans="1:5" x14ac:dyDescent="0.2">
      <c r="A518" s="17" t="s">
        <v>1641</v>
      </c>
      <c r="B518" s="14" t="s">
        <v>1508</v>
      </c>
      <c r="C518" s="15" t="s">
        <v>69</v>
      </c>
      <c r="D518" s="14" t="s">
        <v>131</v>
      </c>
      <c r="E518" s="14" t="s">
        <v>67</v>
      </c>
    </row>
    <row r="519" spans="1:5" x14ac:dyDescent="0.2">
      <c r="A519" s="17" t="s">
        <v>1648</v>
      </c>
      <c r="B519" s="14" t="s">
        <v>1501</v>
      </c>
      <c r="C519" s="15" t="s">
        <v>69</v>
      </c>
      <c r="D519" s="14" t="s">
        <v>519</v>
      </c>
      <c r="E519" s="14" t="s">
        <v>67</v>
      </c>
    </row>
    <row r="520" spans="1:5" x14ac:dyDescent="0.2">
      <c r="A520" s="17" t="s">
        <v>1663</v>
      </c>
      <c r="B520" s="14" t="s">
        <v>1486</v>
      </c>
      <c r="C520" s="15" t="s">
        <v>69</v>
      </c>
      <c r="D520" s="14" t="s">
        <v>68</v>
      </c>
      <c r="E520" s="14" t="s">
        <v>67</v>
      </c>
    </row>
    <row r="521" spans="1:5" x14ac:dyDescent="0.2">
      <c r="A521" s="17" t="s">
        <v>1583</v>
      </c>
      <c r="B521" s="14" t="s">
        <v>1566</v>
      </c>
      <c r="C521" s="15" t="s">
        <v>69</v>
      </c>
      <c r="D521" s="14" t="s">
        <v>1195</v>
      </c>
      <c r="E521" s="14" t="s">
        <v>67</v>
      </c>
    </row>
    <row r="522" spans="1:5" x14ac:dyDescent="0.2">
      <c r="A522" s="17" t="s">
        <v>2225</v>
      </c>
      <c r="B522" s="14" t="s">
        <v>1228</v>
      </c>
      <c r="C522" s="15" t="s">
        <v>69</v>
      </c>
      <c r="D522" s="14" t="s">
        <v>438</v>
      </c>
      <c r="E522" s="14" t="s">
        <v>67</v>
      </c>
    </row>
    <row r="523" spans="1:5" x14ac:dyDescent="0.2">
      <c r="A523" s="17" t="s">
        <v>1593</v>
      </c>
      <c r="B523" s="14" t="s">
        <v>1556</v>
      </c>
      <c r="C523" s="15" t="s">
        <v>69</v>
      </c>
      <c r="D523" s="14" t="s">
        <v>166</v>
      </c>
      <c r="E523" s="14" t="s">
        <v>67</v>
      </c>
    </row>
    <row r="524" spans="1:5" ht="25.5" x14ac:dyDescent="0.2">
      <c r="A524" s="17" t="s">
        <v>1662</v>
      </c>
      <c r="B524" s="14" t="s">
        <v>1487</v>
      </c>
      <c r="C524" s="15" t="s">
        <v>69</v>
      </c>
      <c r="D524" s="14" t="s">
        <v>328</v>
      </c>
      <c r="E524" s="14" t="s">
        <v>67</v>
      </c>
    </row>
    <row r="525" spans="1:5" x14ac:dyDescent="0.2">
      <c r="A525" s="17" t="s">
        <v>2579</v>
      </c>
      <c r="B525" s="14" t="s">
        <v>820</v>
      </c>
      <c r="C525" s="15" t="s">
        <v>69</v>
      </c>
      <c r="D525" s="14" t="s">
        <v>131</v>
      </c>
      <c r="E525" s="14" t="s">
        <v>67</v>
      </c>
    </row>
    <row r="526" spans="1:5" ht="25.5" x14ac:dyDescent="0.2">
      <c r="A526" s="17" t="s">
        <v>2538</v>
      </c>
      <c r="B526" s="14" t="s">
        <v>868</v>
      </c>
      <c r="C526" s="15" t="s">
        <v>69</v>
      </c>
      <c r="D526" s="14" t="s">
        <v>68</v>
      </c>
      <c r="E526" s="14" t="s">
        <v>67</v>
      </c>
    </row>
    <row r="527" spans="1:5" x14ac:dyDescent="0.2">
      <c r="A527" s="17" t="s">
        <v>2542</v>
      </c>
      <c r="B527" s="14" t="s">
        <v>864</v>
      </c>
      <c r="C527" s="15" t="s">
        <v>69</v>
      </c>
      <c r="D527" s="14" t="s">
        <v>68</v>
      </c>
      <c r="E527" s="14" t="s">
        <v>67</v>
      </c>
    </row>
    <row r="528" spans="1:5" x14ac:dyDescent="0.2">
      <c r="A528" s="17" t="s">
        <v>3099</v>
      </c>
      <c r="B528" s="14" t="s">
        <v>70</v>
      </c>
      <c r="C528" s="15" t="s">
        <v>69</v>
      </c>
      <c r="D528" s="14" t="s">
        <v>68</v>
      </c>
      <c r="E528" s="14" t="s">
        <v>67</v>
      </c>
    </row>
    <row r="529" spans="1:5" x14ac:dyDescent="0.2">
      <c r="A529" s="17" t="s">
        <v>2500</v>
      </c>
      <c r="B529" s="14" t="s">
        <v>910</v>
      </c>
      <c r="C529" s="15" t="s">
        <v>69</v>
      </c>
      <c r="D529" s="14" t="s">
        <v>455</v>
      </c>
      <c r="E529" s="14" t="s">
        <v>67</v>
      </c>
    </row>
    <row r="530" spans="1:5" x14ac:dyDescent="0.2">
      <c r="A530" s="17" t="s">
        <v>2116</v>
      </c>
      <c r="B530" s="14" t="s">
        <v>1339</v>
      </c>
      <c r="C530" s="15" t="s">
        <v>69</v>
      </c>
      <c r="D530" s="14" t="s">
        <v>135</v>
      </c>
      <c r="E530" s="14" t="s">
        <v>67</v>
      </c>
    </row>
    <row r="531" spans="1:5" x14ac:dyDescent="0.2">
      <c r="A531" s="17" t="s">
        <v>2222</v>
      </c>
      <c r="B531" s="14" t="s">
        <v>1231</v>
      </c>
      <c r="C531" s="15" t="s">
        <v>69</v>
      </c>
      <c r="D531" s="14" t="s">
        <v>494</v>
      </c>
      <c r="E531" s="14" t="s">
        <v>67</v>
      </c>
    </row>
    <row r="532" spans="1:5" x14ac:dyDescent="0.2">
      <c r="A532" s="17" t="s">
        <v>2112</v>
      </c>
      <c r="B532" s="14" t="s">
        <v>1343</v>
      </c>
      <c r="C532" s="15" t="s">
        <v>69</v>
      </c>
      <c r="D532" s="14" t="s">
        <v>152</v>
      </c>
      <c r="E532" s="14" t="s">
        <v>67</v>
      </c>
    </row>
    <row r="533" spans="1:5" x14ac:dyDescent="0.2">
      <c r="A533" s="17" t="s">
        <v>2119</v>
      </c>
      <c r="B533" s="14" t="s">
        <v>1336</v>
      </c>
      <c r="C533" s="15" t="s">
        <v>69</v>
      </c>
      <c r="D533" s="14" t="s">
        <v>138</v>
      </c>
      <c r="E533" s="14" t="s">
        <v>67</v>
      </c>
    </row>
    <row r="534" spans="1:5" x14ac:dyDescent="0.2">
      <c r="A534" s="17" t="s">
        <v>2121</v>
      </c>
      <c r="B534" s="14" t="s">
        <v>1334</v>
      </c>
      <c r="C534" s="15" t="s">
        <v>69</v>
      </c>
      <c r="D534" s="14" t="s">
        <v>219</v>
      </c>
      <c r="E534" s="14" t="s">
        <v>67</v>
      </c>
    </row>
    <row r="535" spans="1:5" x14ac:dyDescent="0.2">
      <c r="A535" s="17" t="s">
        <v>2123</v>
      </c>
      <c r="B535" s="14" t="s">
        <v>1332</v>
      </c>
      <c r="C535" s="15" t="s">
        <v>69</v>
      </c>
      <c r="D535" s="14" t="s">
        <v>140</v>
      </c>
      <c r="E535" s="14" t="s">
        <v>67</v>
      </c>
    </row>
    <row r="536" spans="1:5" x14ac:dyDescent="0.2">
      <c r="A536" s="17" t="s">
        <v>2125</v>
      </c>
      <c r="B536" s="14" t="s">
        <v>1330</v>
      </c>
      <c r="C536" s="15" t="s">
        <v>69</v>
      </c>
      <c r="D536" s="14" t="s">
        <v>496</v>
      </c>
      <c r="E536" s="14" t="s">
        <v>67</v>
      </c>
    </row>
    <row r="537" spans="1:5" x14ac:dyDescent="0.2">
      <c r="A537" s="17" t="s">
        <v>2127</v>
      </c>
      <c r="B537" s="14" t="s">
        <v>1328</v>
      </c>
      <c r="C537" s="15" t="s">
        <v>69</v>
      </c>
      <c r="D537" s="14" t="s">
        <v>328</v>
      </c>
      <c r="E537" s="14" t="s">
        <v>67</v>
      </c>
    </row>
    <row r="538" spans="1:5" x14ac:dyDescent="0.2">
      <c r="A538" s="17" t="s">
        <v>2163</v>
      </c>
      <c r="B538" s="14" t="s">
        <v>1292</v>
      </c>
      <c r="C538" s="15" t="s">
        <v>69</v>
      </c>
      <c r="D538" s="14" t="s">
        <v>131</v>
      </c>
      <c r="E538" s="14" t="s">
        <v>67</v>
      </c>
    </row>
    <row r="539" spans="1:5" x14ac:dyDescent="0.2">
      <c r="A539" s="17" t="s">
        <v>2145</v>
      </c>
      <c r="B539" s="14" t="s">
        <v>1310</v>
      </c>
      <c r="C539" s="15" t="s">
        <v>69</v>
      </c>
      <c r="D539" s="14" t="s">
        <v>519</v>
      </c>
      <c r="E539" s="14" t="s">
        <v>67</v>
      </c>
    </row>
    <row r="540" spans="1:5" ht="25.5" x14ac:dyDescent="0.2">
      <c r="A540" s="17" t="s">
        <v>2489</v>
      </c>
      <c r="B540" s="14" t="s">
        <v>921</v>
      </c>
      <c r="C540" s="15" t="s">
        <v>69</v>
      </c>
      <c r="D540" s="14" t="s">
        <v>135</v>
      </c>
      <c r="E540" s="14" t="s">
        <v>67</v>
      </c>
    </row>
    <row r="541" spans="1:5" x14ac:dyDescent="0.2">
      <c r="A541" s="17" t="s">
        <v>2098</v>
      </c>
      <c r="B541" s="14" t="s">
        <v>1357</v>
      </c>
      <c r="C541" s="15" t="s">
        <v>69</v>
      </c>
      <c r="D541" s="14" t="s">
        <v>140</v>
      </c>
      <c r="E541" s="14" t="s">
        <v>67</v>
      </c>
    </row>
    <row r="542" spans="1:5" x14ac:dyDescent="0.2">
      <c r="A542" s="17" t="s">
        <v>2091</v>
      </c>
      <c r="B542" s="14" t="s">
        <v>1364</v>
      </c>
      <c r="C542" s="15" t="s">
        <v>69</v>
      </c>
      <c r="D542" s="14" t="s">
        <v>131</v>
      </c>
      <c r="E542" s="14" t="s">
        <v>67</v>
      </c>
    </row>
    <row r="543" spans="1:5" x14ac:dyDescent="0.2">
      <c r="A543" s="17" t="s">
        <v>3018</v>
      </c>
      <c r="B543" s="14" t="s">
        <v>218</v>
      </c>
      <c r="C543" s="15" t="s">
        <v>69</v>
      </c>
      <c r="D543" s="14" t="s">
        <v>131</v>
      </c>
      <c r="E543" s="14" t="s">
        <v>67</v>
      </c>
    </row>
    <row r="544" spans="1:5" x14ac:dyDescent="0.2">
      <c r="A544" s="17" t="s">
        <v>2108</v>
      </c>
      <c r="B544" s="14" t="s">
        <v>1347</v>
      </c>
      <c r="C544" s="15" t="s">
        <v>69</v>
      </c>
      <c r="D544" s="14" t="s">
        <v>455</v>
      </c>
      <c r="E544" s="14" t="s">
        <v>67</v>
      </c>
    </row>
    <row r="545" spans="1:5" x14ac:dyDescent="0.2">
      <c r="A545" s="17" t="s">
        <v>2247</v>
      </c>
      <c r="B545" s="14" t="s">
        <v>1198</v>
      </c>
      <c r="C545" s="15" t="s">
        <v>69</v>
      </c>
      <c r="D545" s="14" t="s">
        <v>455</v>
      </c>
      <c r="E545" s="14" t="s">
        <v>67</v>
      </c>
    </row>
    <row r="546" spans="1:5" x14ac:dyDescent="0.2">
      <c r="A546" s="17" t="s">
        <v>2249</v>
      </c>
      <c r="B546" s="14" t="s">
        <v>1196</v>
      </c>
      <c r="C546" s="15" t="s">
        <v>69</v>
      </c>
      <c r="D546" s="14" t="s">
        <v>1195</v>
      </c>
      <c r="E546" s="14" t="s">
        <v>67</v>
      </c>
    </row>
    <row r="547" spans="1:5" x14ac:dyDescent="0.2">
      <c r="A547" s="17" t="s">
        <v>2251</v>
      </c>
      <c r="B547" s="14" t="s">
        <v>1193</v>
      </c>
      <c r="C547" s="15" t="s">
        <v>69</v>
      </c>
      <c r="D547" s="14" t="s">
        <v>135</v>
      </c>
      <c r="E547" s="14" t="s">
        <v>67</v>
      </c>
    </row>
    <row r="548" spans="1:5" x14ac:dyDescent="0.2">
      <c r="A548" s="17" t="s">
        <v>2241</v>
      </c>
      <c r="B548" s="14" t="s">
        <v>1205</v>
      </c>
      <c r="C548" s="15" t="s">
        <v>69</v>
      </c>
      <c r="D548" s="14" t="s">
        <v>494</v>
      </c>
      <c r="E548" s="14" t="s">
        <v>67</v>
      </c>
    </row>
    <row r="549" spans="1:5" x14ac:dyDescent="0.2">
      <c r="A549" s="17" t="s">
        <v>2677</v>
      </c>
      <c r="B549" s="14" t="s">
        <v>697</v>
      </c>
      <c r="C549" s="15" t="s">
        <v>69</v>
      </c>
      <c r="D549" s="14" t="s">
        <v>696</v>
      </c>
      <c r="E549" s="14" t="s">
        <v>67</v>
      </c>
    </row>
    <row r="550" spans="1:5" x14ac:dyDescent="0.2">
      <c r="A550" s="17" t="s">
        <v>2678</v>
      </c>
      <c r="B550" s="14" t="s">
        <v>695</v>
      </c>
      <c r="C550" s="15" t="s">
        <v>69</v>
      </c>
      <c r="D550" s="14" t="s">
        <v>142</v>
      </c>
      <c r="E550" s="14" t="s">
        <v>67</v>
      </c>
    </row>
    <row r="551" spans="1:5" x14ac:dyDescent="0.2">
      <c r="A551" s="17" t="s">
        <v>2094</v>
      </c>
      <c r="B551" s="14" t="s">
        <v>1361</v>
      </c>
      <c r="C551" s="15" t="s">
        <v>69</v>
      </c>
      <c r="D551" s="14" t="s">
        <v>152</v>
      </c>
      <c r="E551" s="14" t="s">
        <v>67</v>
      </c>
    </row>
    <row r="552" spans="1:5" ht="25.5" x14ac:dyDescent="0.2">
      <c r="A552" s="17" t="s">
        <v>2652</v>
      </c>
      <c r="B552" s="14" t="s">
        <v>727</v>
      </c>
      <c r="C552" s="15" t="s">
        <v>69</v>
      </c>
      <c r="D552" s="14" t="s">
        <v>415</v>
      </c>
      <c r="E552" s="14" t="s">
        <v>67</v>
      </c>
    </row>
    <row r="553" spans="1:5" x14ac:dyDescent="0.2">
      <c r="A553" s="17" t="s">
        <v>2681</v>
      </c>
      <c r="B553" s="14" t="s">
        <v>692</v>
      </c>
      <c r="C553" s="15" t="s">
        <v>69</v>
      </c>
      <c r="D553" s="14" t="s">
        <v>272</v>
      </c>
      <c r="E553" s="14" t="s">
        <v>67</v>
      </c>
    </row>
    <row r="554" spans="1:5" x14ac:dyDescent="0.2">
      <c r="A554" s="17" t="s">
        <v>2109</v>
      </c>
      <c r="B554" s="14" t="s">
        <v>1346</v>
      </c>
      <c r="C554" s="15" t="s">
        <v>69</v>
      </c>
      <c r="D554" s="14" t="s">
        <v>138</v>
      </c>
      <c r="E554" s="14" t="s">
        <v>67</v>
      </c>
    </row>
    <row r="555" spans="1:5" x14ac:dyDescent="0.2">
      <c r="A555" s="17" t="s">
        <v>2684</v>
      </c>
      <c r="B555" s="14" t="s">
        <v>689</v>
      </c>
      <c r="C555" s="15" t="s">
        <v>69</v>
      </c>
      <c r="D555" s="14" t="s">
        <v>138</v>
      </c>
      <c r="E555" s="14" t="s">
        <v>67</v>
      </c>
    </row>
    <row r="556" spans="1:5" x14ac:dyDescent="0.2">
      <c r="A556" s="17" t="s">
        <v>2686</v>
      </c>
      <c r="B556" s="14" t="s">
        <v>686</v>
      </c>
      <c r="C556" s="15" t="s">
        <v>69</v>
      </c>
      <c r="D556" s="14" t="s">
        <v>270</v>
      </c>
      <c r="E556" s="14" t="s">
        <v>67</v>
      </c>
    </row>
    <row r="557" spans="1:5" x14ac:dyDescent="0.2">
      <c r="A557" s="17" t="s">
        <v>2688</v>
      </c>
      <c r="B557" s="14" t="s">
        <v>684</v>
      </c>
      <c r="C557" s="15" t="s">
        <v>69</v>
      </c>
      <c r="D557" s="14" t="s">
        <v>438</v>
      </c>
      <c r="E557" s="14" t="s">
        <v>67</v>
      </c>
    </row>
    <row r="558" spans="1:5" x14ac:dyDescent="0.2">
      <c r="A558" s="17" t="s">
        <v>2689</v>
      </c>
      <c r="B558" s="14" t="s">
        <v>683</v>
      </c>
      <c r="C558" s="15" t="s">
        <v>69</v>
      </c>
      <c r="D558" s="14" t="s">
        <v>526</v>
      </c>
      <c r="E558" s="14" t="s">
        <v>67</v>
      </c>
    </row>
    <row r="559" spans="1:5" x14ac:dyDescent="0.2">
      <c r="A559" s="17" t="s">
        <v>2303</v>
      </c>
      <c r="B559" s="14" t="s">
        <v>1134</v>
      </c>
      <c r="C559" s="15" t="s">
        <v>69</v>
      </c>
      <c r="D559" s="14" t="s">
        <v>140</v>
      </c>
      <c r="E559" s="14" t="s">
        <v>67</v>
      </c>
    </row>
    <row r="560" spans="1:5" ht="25.5" x14ac:dyDescent="0.2">
      <c r="A560" s="17" t="s">
        <v>2742</v>
      </c>
      <c r="B560" s="14" t="s">
        <v>611</v>
      </c>
      <c r="C560" s="15" t="s">
        <v>69</v>
      </c>
      <c r="D560" s="14" t="s">
        <v>140</v>
      </c>
      <c r="E560" s="14" t="s">
        <v>67</v>
      </c>
    </row>
    <row r="561" spans="1:5" x14ac:dyDescent="0.2">
      <c r="A561" s="17" t="s">
        <v>2695</v>
      </c>
      <c r="B561" s="14" t="s">
        <v>676</v>
      </c>
      <c r="C561" s="15" t="s">
        <v>69</v>
      </c>
      <c r="D561" s="14" t="s">
        <v>496</v>
      </c>
      <c r="E561" s="14" t="s">
        <v>67</v>
      </c>
    </row>
    <row r="562" spans="1:5" x14ac:dyDescent="0.2">
      <c r="A562" s="17" t="s">
        <v>2697</v>
      </c>
      <c r="B562" s="14" t="s">
        <v>673</v>
      </c>
      <c r="C562" s="15" t="s">
        <v>69</v>
      </c>
      <c r="D562" s="14" t="s">
        <v>166</v>
      </c>
      <c r="E562" s="14" t="s">
        <v>67</v>
      </c>
    </row>
    <row r="563" spans="1:5" x14ac:dyDescent="0.2">
      <c r="A563" s="17" t="s">
        <v>1728</v>
      </c>
      <c r="B563" s="14" t="s">
        <v>1427</v>
      </c>
      <c r="C563" s="15" t="s">
        <v>69</v>
      </c>
      <c r="D563" s="14" t="s">
        <v>328</v>
      </c>
      <c r="E563" s="14" t="s">
        <v>67</v>
      </c>
    </row>
    <row r="564" spans="1:5" ht="25.5" x14ac:dyDescent="0.2">
      <c r="A564" s="17" t="s">
        <v>2291</v>
      </c>
      <c r="B564" s="14" t="s">
        <v>1148</v>
      </c>
      <c r="C564" s="15" t="s">
        <v>69</v>
      </c>
      <c r="D564" s="14" t="s">
        <v>328</v>
      </c>
      <c r="E564" s="14" t="s">
        <v>67</v>
      </c>
    </row>
    <row r="565" spans="1:5" x14ac:dyDescent="0.2">
      <c r="A565" s="17" t="s">
        <v>2699</v>
      </c>
      <c r="B565" s="14" t="s">
        <v>670</v>
      </c>
      <c r="C565" s="15" t="s">
        <v>69</v>
      </c>
      <c r="D565" s="14" t="s">
        <v>669</v>
      </c>
      <c r="E565" s="14" t="s">
        <v>67</v>
      </c>
    </row>
    <row r="566" spans="1:5" x14ac:dyDescent="0.2">
      <c r="A566" s="17" t="s">
        <v>2704</v>
      </c>
      <c r="B566" s="14" t="s">
        <v>662</v>
      </c>
      <c r="C566" s="15" t="s">
        <v>69</v>
      </c>
      <c r="D566" s="14" t="s">
        <v>661</v>
      </c>
      <c r="E566" s="14" t="s">
        <v>67</v>
      </c>
    </row>
    <row r="567" spans="1:5" ht="25.5" x14ac:dyDescent="0.2">
      <c r="A567" s="17" t="s">
        <v>2306</v>
      </c>
      <c r="B567" s="14" t="s">
        <v>1131</v>
      </c>
      <c r="C567" s="15" t="s">
        <v>69</v>
      </c>
      <c r="D567" s="14" t="s">
        <v>1130</v>
      </c>
      <c r="E567" s="14" t="s">
        <v>67</v>
      </c>
    </row>
    <row r="568" spans="1:5" x14ac:dyDescent="0.2">
      <c r="A568" s="17" t="s">
        <v>2710</v>
      </c>
      <c r="B568" s="14" t="s">
        <v>654</v>
      </c>
      <c r="C568" s="15" t="s">
        <v>69</v>
      </c>
      <c r="D568" s="14" t="s">
        <v>653</v>
      </c>
      <c r="E568" s="14" t="s">
        <v>67</v>
      </c>
    </row>
    <row r="569" spans="1:5" x14ac:dyDescent="0.2">
      <c r="A569" s="17" t="s">
        <v>2794</v>
      </c>
      <c r="B569" s="14" t="s">
        <v>539</v>
      </c>
      <c r="C569" s="15" t="s">
        <v>69</v>
      </c>
      <c r="D569" s="14" t="s">
        <v>131</v>
      </c>
      <c r="E569" s="14" t="s">
        <v>67</v>
      </c>
    </row>
    <row r="570" spans="1:5" x14ac:dyDescent="0.2">
      <c r="A570" s="17" t="s">
        <v>2718</v>
      </c>
      <c r="B570" s="14" t="s">
        <v>645</v>
      </c>
      <c r="C570" s="15" t="s">
        <v>69</v>
      </c>
      <c r="D570" s="14" t="s">
        <v>644</v>
      </c>
      <c r="E570" s="14" t="s">
        <v>67</v>
      </c>
    </row>
    <row r="571" spans="1:5" ht="25.5" x14ac:dyDescent="0.2">
      <c r="A571" s="17" t="s">
        <v>2743</v>
      </c>
      <c r="B571" s="14" t="s">
        <v>610</v>
      </c>
      <c r="C571" s="15" t="s">
        <v>69</v>
      </c>
      <c r="D571" s="14" t="s">
        <v>517</v>
      </c>
      <c r="E571" s="14" t="s">
        <v>67</v>
      </c>
    </row>
    <row r="572" spans="1:5" x14ac:dyDescent="0.2">
      <c r="A572" s="17" t="s">
        <v>2721</v>
      </c>
      <c r="B572" s="14" t="s">
        <v>640</v>
      </c>
      <c r="C572" s="15" t="s">
        <v>69</v>
      </c>
      <c r="D572" s="14" t="s">
        <v>638</v>
      </c>
      <c r="E572" s="14" t="s">
        <v>67</v>
      </c>
    </row>
    <row r="573" spans="1:5" x14ac:dyDescent="0.2">
      <c r="A573" s="17" t="s">
        <v>2728</v>
      </c>
      <c r="B573" s="14" t="s">
        <v>629</v>
      </c>
      <c r="C573" s="15" t="s">
        <v>69</v>
      </c>
      <c r="D573" s="14" t="s">
        <v>519</v>
      </c>
      <c r="E573" s="14" t="s">
        <v>67</v>
      </c>
    </row>
    <row r="574" spans="1:5" x14ac:dyDescent="0.2">
      <c r="A574" s="17" t="s">
        <v>2722</v>
      </c>
      <c r="B574" s="14" t="s">
        <v>639</v>
      </c>
      <c r="C574" s="15" t="s">
        <v>69</v>
      </c>
      <c r="D574" s="14" t="s">
        <v>638</v>
      </c>
      <c r="E574" s="14" t="s">
        <v>67</v>
      </c>
    </row>
    <row r="575" spans="1:5" x14ac:dyDescent="0.2">
      <c r="A575" s="17" t="s">
        <v>2846</v>
      </c>
      <c r="B575" s="14" t="s">
        <v>456</v>
      </c>
      <c r="C575" s="15" t="s">
        <v>69</v>
      </c>
      <c r="D575" s="14" t="s">
        <v>455</v>
      </c>
      <c r="E575" s="14" t="s">
        <v>67</v>
      </c>
    </row>
    <row r="576" spans="1:5" x14ac:dyDescent="0.2">
      <c r="A576" s="17" t="s">
        <v>1691</v>
      </c>
      <c r="B576" s="14" t="s">
        <v>1464</v>
      </c>
      <c r="C576" s="15" t="s">
        <v>69</v>
      </c>
      <c r="D576" s="14" t="s">
        <v>135</v>
      </c>
      <c r="E576" s="14" t="s">
        <v>67</v>
      </c>
    </row>
    <row r="577" spans="1:5" x14ac:dyDescent="0.2">
      <c r="A577" s="17" t="s">
        <v>2073</v>
      </c>
      <c r="B577" s="14" t="s">
        <v>1382</v>
      </c>
      <c r="C577" s="15" t="s">
        <v>69</v>
      </c>
      <c r="D577" s="14" t="s">
        <v>140</v>
      </c>
      <c r="E577" s="14" t="s">
        <v>67</v>
      </c>
    </row>
    <row r="578" spans="1:5" x14ac:dyDescent="0.2">
      <c r="A578" s="17" t="s">
        <v>2095</v>
      </c>
      <c r="B578" s="14" t="s">
        <v>1360</v>
      </c>
      <c r="C578" s="15" t="s">
        <v>69</v>
      </c>
      <c r="D578" s="14" t="s">
        <v>140</v>
      </c>
      <c r="E578" s="14" t="s">
        <v>67</v>
      </c>
    </row>
    <row r="579" spans="1:5" ht="25.5" x14ac:dyDescent="0.2">
      <c r="A579" s="17" t="s">
        <v>2079</v>
      </c>
      <c r="B579" s="14" t="s">
        <v>1376</v>
      </c>
      <c r="C579" s="15" t="s">
        <v>69</v>
      </c>
      <c r="D579" s="14" t="s">
        <v>496</v>
      </c>
      <c r="E579" s="14" t="s">
        <v>67</v>
      </c>
    </row>
    <row r="580" spans="1:5" x14ac:dyDescent="0.2">
      <c r="A580" s="17" t="s">
        <v>1672</v>
      </c>
      <c r="B580" s="14" t="s">
        <v>1477</v>
      </c>
      <c r="C580" s="15" t="s">
        <v>69</v>
      </c>
      <c r="D580" s="14" t="s">
        <v>661</v>
      </c>
      <c r="E580" s="14" t="s">
        <v>67</v>
      </c>
    </row>
    <row r="581" spans="1:5" x14ac:dyDescent="0.2">
      <c r="A581" s="17" t="s">
        <v>2076</v>
      </c>
      <c r="B581" s="14" t="s">
        <v>1379</v>
      </c>
      <c r="C581" s="15" t="s">
        <v>69</v>
      </c>
      <c r="D581" s="14" t="s">
        <v>131</v>
      </c>
      <c r="E581" s="14" t="s">
        <v>67</v>
      </c>
    </row>
    <row r="582" spans="1:5" x14ac:dyDescent="0.2">
      <c r="A582" s="17" t="s">
        <v>2961</v>
      </c>
      <c r="B582" s="14" t="s">
        <v>311</v>
      </c>
      <c r="C582" s="15" t="s">
        <v>69</v>
      </c>
      <c r="D582" s="14" t="s">
        <v>310</v>
      </c>
      <c r="E582" s="14" t="s">
        <v>67</v>
      </c>
    </row>
    <row r="583" spans="1:5" x14ac:dyDescent="0.2">
      <c r="A583" s="17" t="s">
        <v>2960</v>
      </c>
      <c r="B583" s="14" t="s">
        <v>312</v>
      </c>
      <c r="C583" s="15" t="s">
        <v>69</v>
      </c>
      <c r="D583" s="14" t="s">
        <v>68</v>
      </c>
      <c r="E583" s="14" t="s">
        <v>67</v>
      </c>
    </row>
    <row r="584" spans="1:5" x14ac:dyDescent="0.2">
      <c r="A584" s="17" t="s">
        <v>2948</v>
      </c>
      <c r="B584" s="14" t="s">
        <v>327</v>
      </c>
      <c r="C584" s="15" t="s">
        <v>69</v>
      </c>
      <c r="D584" s="14" t="s">
        <v>140</v>
      </c>
      <c r="E584" s="14" t="s">
        <v>67</v>
      </c>
    </row>
    <row r="585" spans="1:5" x14ac:dyDescent="0.2">
      <c r="A585" s="17" t="s">
        <v>2947</v>
      </c>
      <c r="B585" s="14" t="s">
        <v>329</v>
      </c>
      <c r="C585" s="15" t="s">
        <v>69</v>
      </c>
      <c r="D585" s="14" t="s">
        <v>328</v>
      </c>
      <c r="E585" s="14" t="s">
        <v>67</v>
      </c>
    </row>
    <row r="586" spans="1:5" ht="25.5" x14ac:dyDescent="0.2">
      <c r="A586" s="17" t="s">
        <v>1683</v>
      </c>
      <c r="B586" s="14" t="s">
        <v>71</v>
      </c>
      <c r="C586" s="15" t="s">
        <v>1469</v>
      </c>
      <c r="D586" s="14" t="s">
        <v>71</v>
      </c>
      <c r="E586" s="14" t="s">
        <v>71</v>
      </c>
    </row>
    <row r="587" spans="1:5" x14ac:dyDescent="0.2">
      <c r="A587" s="17" t="s">
        <v>1732</v>
      </c>
      <c r="B587" s="14" t="s">
        <v>530</v>
      </c>
      <c r="C587" s="15" t="s">
        <v>1393</v>
      </c>
      <c r="D587" s="14" t="s">
        <v>530</v>
      </c>
      <c r="E587" s="14" t="s">
        <v>71</v>
      </c>
    </row>
    <row r="588" spans="1:5" x14ac:dyDescent="0.2">
      <c r="A588" s="17" t="s">
        <v>1741</v>
      </c>
      <c r="B588" s="14" t="s">
        <v>1421</v>
      </c>
      <c r="C588" s="15" t="s">
        <v>1393</v>
      </c>
      <c r="D588" s="14" t="s">
        <v>1421</v>
      </c>
      <c r="E588" s="14" t="s">
        <v>71</v>
      </c>
    </row>
    <row r="589" spans="1:5" x14ac:dyDescent="0.2">
      <c r="A589" s="17" t="s">
        <v>1751</v>
      </c>
      <c r="B589" s="14" t="s">
        <v>1216</v>
      </c>
      <c r="C589" s="15" t="s">
        <v>1393</v>
      </c>
      <c r="D589" s="14" t="s">
        <v>1216</v>
      </c>
      <c r="E589" s="14" t="s">
        <v>71</v>
      </c>
    </row>
    <row r="590" spans="1:5" x14ac:dyDescent="0.2">
      <c r="A590" s="17" t="s">
        <v>1753</v>
      </c>
      <c r="B590" s="14" t="s">
        <v>710</v>
      </c>
      <c r="C590" s="15" t="s">
        <v>1393</v>
      </c>
      <c r="D590" s="14" t="s">
        <v>710</v>
      </c>
      <c r="E590" s="14" t="s">
        <v>71</v>
      </c>
    </row>
    <row r="591" spans="1:5" x14ac:dyDescent="0.2">
      <c r="A591" s="17" t="s">
        <v>1755</v>
      </c>
      <c r="B591" s="14" t="s">
        <v>1087</v>
      </c>
      <c r="C591" s="15" t="s">
        <v>1393</v>
      </c>
      <c r="D591" s="14" t="s">
        <v>1087</v>
      </c>
      <c r="E591" s="14" t="s">
        <v>71</v>
      </c>
    </row>
    <row r="592" spans="1:5" x14ac:dyDescent="0.2">
      <c r="A592" s="17" t="s">
        <v>1761</v>
      </c>
      <c r="B592" s="14" t="s">
        <v>1418</v>
      </c>
      <c r="C592" s="15" t="s">
        <v>1393</v>
      </c>
      <c r="D592" s="14" t="s">
        <v>1418</v>
      </c>
      <c r="E592" s="14" t="s">
        <v>71</v>
      </c>
    </row>
    <row r="593" spans="1:5" x14ac:dyDescent="0.2">
      <c r="A593" s="17" t="s">
        <v>1773</v>
      </c>
      <c r="B593" s="14" t="s">
        <v>846</v>
      </c>
      <c r="C593" s="15" t="s">
        <v>1393</v>
      </c>
      <c r="D593" s="14" t="s">
        <v>846</v>
      </c>
      <c r="E593" s="14" t="s">
        <v>71</v>
      </c>
    </row>
    <row r="594" spans="1:5" x14ac:dyDescent="0.2">
      <c r="A594" s="17" t="s">
        <v>1793</v>
      </c>
      <c r="B594" s="14" t="s">
        <v>174</v>
      </c>
      <c r="C594" s="15" t="s">
        <v>1393</v>
      </c>
      <c r="D594" s="14" t="s">
        <v>174</v>
      </c>
      <c r="E594" s="14" t="s">
        <v>71</v>
      </c>
    </row>
    <row r="595" spans="1:5" x14ac:dyDescent="0.2">
      <c r="A595" s="17" t="s">
        <v>1808</v>
      </c>
      <c r="B595" s="14" t="s">
        <v>756</v>
      </c>
      <c r="C595" s="15" t="s">
        <v>1393</v>
      </c>
      <c r="D595" s="14" t="s">
        <v>756</v>
      </c>
      <c r="E595" s="14" t="s">
        <v>71</v>
      </c>
    </row>
    <row r="596" spans="1:5" x14ac:dyDescent="0.2">
      <c r="A596" s="17" t="s">
        <v>1813</v>
      </c>
      <c r="B596" s="14" t="s">
        <v>1223</v>
      </c>
      <c r="C596" s="15" t="s">
        <v>1393</v>
      </c>
      <c r="D596" s="14" t="s">
        <v>1223</v>
      </c>
      <c r="E596" s="14" t="s">
        <v>71</v>
      </c>
    </row>
    <row r="597" spans="1:5" x14ac:dyDescent="0.2">
      <c r="A597" s="17" t="s">
        <v>1814</v>
      </c>
      <c r="B597" s="14" t="s">
        <v>574</v>
      </c>
      <c r="C597" s="15" t="s">
        <v>1393</v>
      </c>
      <c r="D597" s="14" t="s">
        <v>574</v>
      </c>
      <c r="E597" s="14" t="s">
        <v>71</v>
      </c>
    </row>
    <row r="598" spans="1:5" x14ac:dyDescent="0.2">
      <c r="A598" s="17" t="s">
        <v>1815</v>
      </c>
      <c r="B598" s="14" t="s">
        <v>929</v>
      </c>
      <c r="C598" s="15" t="s">
        <v>1393</v>
      </c>
      <c r="D598" s="14" t="s">
        <v>929</v>
      </c>
      <c r="E598" s="14" t="s">
        <v>71</v>
      </c>
    </row>
    <row r="599" spans="1:5" x14ac:dyDescent="0.2">
      <c r="A599" s="17" t="s">
        <v>1823</v>
      </c>
      <c r="B599" s="14" t="s">
        <v>172</v>
      </c>
      <c r="C599" s="15" t="s">
        <v>1393</v>
      </c>
      <c r="D599" s="14" t="s">
        <v>172</v>
      </c>
      <c r="E599" s="14" t="s">
        <v>71</v>
      </c>
    </row>
    <row r="600" spans="1:5" x14ac:dyDescent="0.2">
      <c r="A600" s="17" t="s">
        <v>1825</v>
      </c>
      <c r="B600" s="14" t="s">
        <v>413</v>
      </c>
      <c r="C600" s="15" t="s">
        <v>1393</v>
      </c>
      <c r="D600" s="14" t="s">
        <v>413</v>
      </c>
      <c r="E600" s="14" t="s">
        <v>71</v>
      </c>
    </row>
    <row r="601" spans="1:5" x14ac:dyDescent="0.2">
      <c r="A601" s="17" t="s">
        <v>1832</v>
      </c>
      <c r="B601" s="14" t="s">
        <v>410</v>
      </c>
      <c r="C601" s="15" t="s">
        <v>1393</v>
      </c>
      <c r="D601" s="14" t="s">
        <v>410</v>
      </c>
      <c r="E601" s="14" t="s">
        <v>71</v>
      </c>
    </row>
    <row r="602" spans="1:5" x14ac:dyDescent="0.2">
      <c r="A602" s="17" t="s">
        <v>1836</v>
      </c>
      <c r="B602" s="14" t="s">
        <v>687</v>
      </c>
      <c r="C602" s="15" t="s">
        <v>1393</v>
      </c>
      <c r="D602" s="14" t="s">
        <v>687</v>
      </c>
      <c r="E602" s="14" t="s">
        <v>71</v>
      </c>
    </row>
    <row r="603" spans="1:5" x14ac:dyDescent="0.2">
      <c r="A603" s="17" t="s">
        <v>1857</v>
      </c>
      <c r="B603" s="14" t="s">
        <v>284</v>
      </c>
      <c r="C603" s="15" t="s">
        <v>1393</v>
      </c>
      <c r="D603" s="14" t="s">
        <v>284</v>
      </c>
      <c r="E603" s="14" t="s">
        <v>71</v>
      </c>
    </row>
    <row r="604" spans="1:5" x14ac:dyDescent="0.2">
      <c r="A604" s="17" t="s">
        <v>1866</v>
      </c>
      <c r="B604" s="14" t="s">
        <v>39</v>
      </c>
      <c r="C604" s="15" t="s">
        <v>1393</v>
      </c>
      <c r="D604" s="14" t="s">
        <v>39</v>
      </c>
      <c r="E604" s="14" t="s">
        <v>71</v>
      </c>
    </row>
    <row r="605" spans="1:5" x14ac:dyDescent="0.2">
      <c r="A605" s="17" t="s">
        <v>1932</v>
      </c>
      <c r="B605" s="14" t="s">
        <v>1235</v>
      </c>
      <c r="C605" s="15" t="s">
        <v>1393</v>
      </c>
      <c r="D605" s="14" t="s">
        <v>1235</v>
      </c>
      <c r="E605" s="14" t="s">
        <v>71</v>
      </c>
    </row>
    <row r="606" spans="1:5" x14ac:dyDescent="0.2">
      <c r="A606" s="17" t="s">
        <v>1877</v>
      </c>
      <c r="B606" s="14" t="s">
        <v>150</v>
      </c>
      <c r="C606" s="15" t="s">
        <v>1393</v>
      </c>
      <c r="D606" s="14" t="s">
        <v>150</v>
      </c>
      <c r="E606" s="14" t="s">
        <v>71</v>
      </c>
    </row>
    <row r="607" spans="1:5" x14ac:dyDescent="0.2">
      <c r="A607" s="17" t="s">
        <v>1879</v>
      </c>
      <c r="B607" s="14" t="s">
        <v>897</v>
      </c>
      <c r="C607" s="15" t="s">
        <v>1393</v>
      </c>
      <c r="D607" s="14" t="s">
        <v>897</v>
      </c>
      <c r="E607" s="14" t="s">
        <v>71</v>
      </c>
    </row>
    <row r="608" spans="1:5" x14ac:dyDescent="0.2">
      <c r="A608" s="17" t="s">
        <v>1880</v>
      </c>
      <c r="B608" s="14" t="s">
        <v>0</v>
      </c>
      <c r="C608" s="15" t="s">
        <v>1393</v>
      </c>
      <c r="D608" s="14" t="s">
        <v>0</v>
      </c>
      <c r="E608" s="14" t="s">
        <v>71</v>
      </c>
    </row>
    <row r="609" spans="1:5" x14ac:dyDescent="0.2">
      <c r="A609" s="17" t="s">
        <v>1890</v>
      </c>
      <c r="B609" s="14" t="s">
        <v>387</v>
      </c>
      <c r="C609" s="15" t="s">
        <v>1393</v>
      </c>
      <c r="D609" s="14" t="s">
        <v>387</v>
      </c>
      <c r="E609" s="14" t="s">
        <v>71</v>
      </c>
    </row>
    <row r="610" spans="1:5" x14ac:dyDescent="0.2">
      <c r="A610" s="17" t="s">
        <v>1903</v>
      </c>
      <c r="B610" s="14" t="s">
        <v>463</v>
      </c>
      <c r="C610" s="15" t="s">
        <v>1393</v>
      </c>
      <c r="D610" s="14" t="s">
        <v>463</v>
      </c>
      <c r="E610" s="14" t="s">
        <v>71</v>
      </c>
    </row>
    <row r="611" spans="1:5" x14ac:dyDescent="0.2">
      <c r="A611" s="17" t="s">
        <v>1906</v>
      </c>
      <c r="B611" s="14" t="s">
        <v>72</v>
      </c>
      <c r="C611" s="15" t="s">
        <v>1393</v>
      </c>
      <c r="D611" s="14" t="s">
        <v>72</v>
      </c>
      <c r="E611" s="14" t="s">
        <v>71</v>
      </c>
    </row>
    <row r="612" spans="1:5" x14ac:dyDescent="0.2">
      <c r="A612" s="17" t="s">
        <v>1907</v>
      </c>
      <c r="B612" s="14" t="s">
        <v>288</v>
      </c>
      <c r="C612" s="15" t="s">
        <v>1393</v>
      </c>
      <c r="D612" s="14" t="s">
        <v>288</v>
      </c>
      <c r="E612" s="14" t="s">
        <v>71</v>
      </c>
    </row>
    <row r="613" spans="1:5" x14ac:dyDescent="0.2">
      <c r="A613" s="17" t="s">
        <v>1909</v>
      </c>
      <c r="B613" s="14" t="s">
        <v>666</v>
      </c>
      <c r="C613" s="15" t="s">
        <v>1393</v>
      </c>
      <c r="D613" s="14" t="s">
        <v>666</v>
      </c>
      <c r="E613" s="14" t="s">
        <v>71</v>
      </c>
    </row>
    <row r="614" spans="1:5" x14ac:dyDescent="0.2">
      <c r="A614" s="17" t="s">
        <v>1915</v>
      </c>
      <c r="B614" s="14" t="s">
        <v>144</v>
      </c>
      <c r="C614" s="15" t="s">
        <v>1393</v>
      </c>
      <c r="D614" s="14" t="s">
        <v>144</v>
      </c>
      <c r="E614" s="14" t="s">
        <v>71</v>
      </c>
    </row>
    <row r="615" spans="1:5" x14ac:dyDescent="0.2">
      <c r="A615" s="17" t="s">
        <v>1916</v>
      </c>
      <c r="B615" s="14" t="s">
        <v>5</v>
      </c>
      <c r="C615" s="15" t="s">
        <v>1393</v>
      </c>
      <c r="D615" s="14" t="s">
        <v>5</v>
      </c>
      <c r="E615" s="14" t="s">
        <v>71</v>
      </c>
    </row>
    <row r="616" spans="1:5" x14ac:dyDescent="0.2">
      <c r="A616" s="17" t="s">
        <v>1919</v>
      </c>
      <c r="B616" s="14" t="s">
        <v>125</v>
      </c>
      <c r="C616" s="15" t="s">
        <v>1393</v>
      </c>
      <c r="D616" s="14" t="s">
        <v>125</v>
      </c>
      <c r="E616" s="14" t="s">
        <v>71</v>
      </c>
    </row>
    <row r="617" spans="1:5" x14ac:dyDescent="0.2">
      <c r="A617" s="17" t="s">
        <v>1922</v>
      </c>
      <c r="B617" s="14" t="s">
        <v>41</v>
      </c>
      <c r="C617" s="15" t="s">
        <v>1393</v>
      </c>
      <c r="D617" s="14" t="s">
        <v>41</v>
      </c>
      <c r="E617" s="14" t="s">
        <v>71</v>
      </c>
    </row>
    <row r="618" spans="1:5" x14ac:dyDescent="0.2">
      <c r="A618" s="17" t="s">
        <v>1938</v>
      </c>
      <c r="B618" s="14" t="s">
        <v>1176</v>
      </c>
      <c r="C618" s="15" t="s">
        <v>1393</v>
      </c>
      <c r="D618" s="14" t="s">
        <v>1176</v>
      </c>
      <c r="E618" s="14" t="s">
        <v>71</v>
      </c>
    </row>
    <row r="619" spans="1:5" x14ac:dyDescent="0.2">
      <c r="A619" s="17" t="s">
        <v>1875</v>
      </c>
      <c r="B619" s="14" t="s">
        <v>399</v>
      </c>
      <c r="C619" s="15" t="s">
        <v>1393</v>
      </c>
      <c r="D619" s="14" t="s">
        <v>399</v>
      </c>
      <c r="E619" s="14" t="s">
        <v>71</v>
      </c>
    </row>
    <row r="620" spans="1:5" x14ac:dyDescent="0.2">
      <c r="A620" s="17" t="s">
        <v>1960</v>
      </c>
      <c r="B620" s="14" t="s">
        <v>228</v>
      </c>
      <c r="C620" s="15" t="s">
        <v>1393</v>
      </c>
      <c r="D620" s="14" t="s">
        <v>228</v>
      </c>
      <c r="E620" s="14" t="s">
        <v>71</v>
      </c>
    </row>
    <row r="621" spans="1:5" x14ac:dyDescent="0.2">
      <c r="A621" s="17" t="s">
        <v>1968</v>
      </c>
      <c r="B621" s="14" t="s">
        <v>1403</v>
      </c>
      <c r="C621" s="15" t="s">
        <v>1393</v>
      </c>
      <c r="D621" s="14" t="s">
        <v>1403</v>
      </c>
      <c r="E621" s="14" t="s">
        <v>71</v>
      </c>
    </row>
    <row r="622" spans="1:5" x14ac:dyDescent="0.2">
      <c r="A622" s="17" t="s">
        <v>1973</v>
      </c>
      <c r="B622" s="14" t="s">
        <v>947</v>
      </c>
      <c r="C622" s="15" t="s">
        <v>1393</v>
      </c>
      <c r="D622" s="14" t="s">
        <v>947</v>
      </c>
      <c r="E622" s="14" t="s">
        <v>71</v>
      </c>
    </row>
    <row r="623" spans="1:5" x14ac:dyDescent="0.2">
      <c r="A623" s="17" t="s">
        <v>1998</v>
      </c>
      <c r="B623" s="14" t="s">
        <v>407</v>
      </c>
      <c r="C623" s="15" t="s">
        <v>1393</v>
      </c>
      <c r="D623" s="14" t="s">
        <v>407</v>
      </c>
      <c r="E623" s="14" t="s">
        <v>71</v>
      </c>
    </row>
    <row r="624" spans="1:5" x14ac:dyDescent="0.2">
      <c r="A624" s="17" t="s">
        <v>2004</v>
      </c>
      <c r="B624" s="14" t="s">
        <v>1007</v>
      </c>
      <c r="C624" s="15" t="s">
        <v>1393</v>
      </c>
      <c r="D624" s="14" t="s">
        <v>1007</v>
      </c>
      <c r="E624" s="14" t="s">
        <v>71</v>
      </c>
    </row>
    <row r="625" spans="1:5" x14ac:dyDescent="0.2">
      <c r="A625" s="17" t="s">
        <v>2019</v>
      </c>
      <c r="B625" s="14" t="s">
        <v>982</v>
      </c>
      <c r="C625" s="15" t="s">
        <v>1393</v>
      </c>
      <c r="D625" s="14" t="s">
        <v>982</v>
      </c>
      <c r="E625" s="14" t="s">
        <v>71</v>
      </c>
    </row>
    <row r="626" spans="1:5" x14ac:dyDescent="0.2">
      <c r="A626" s="17" t="s">
        <v>2020</v>
      </c>
      <c r="B626" s="14" t="s">
        <v>1018</v>
      </c>
      <c r="C626" s="15" t="s">
        <v>1393</v>
      </c>
      <c r="D626" s="14" t="s">
        <v>1018</v>
      </c>
      <c r="E626" s="14" t="s">
        <v>71</v>
      </c>
    </row>
    <row r="627" spans="1:5" x14ac:dyDescent="0.2">
      <c r="A627" s="17" t="s">
        <v>2022</v>
      </c>
      <c r="B627" s="14" t="s">
        <v>347</v>
      </c>
      <c r="C627" s="15" t="s">
        <v>1393</v>
      </c>
      <c r="D627" s="14" t="s">
        <v>347</v>
      </c>
      <c r="E627" s="14" t="s">
        <v>71</v>
      </c>
    </row>
    <row r="628" spans="1:5" x14ac:dyDescent="0.2">
      <c r="A628" s="17" t="s">
        <v>2025</v>
      </c>
      <c r="B628" s="14" t="s">
        <v>129</v>
      </c>
      <c r="C628" s="15" t="s">
        <v>1393</v>
      </c>
      <c r="D628" s="14" t="s">
        <v>129</v>
      </c>
      <c r="E628" s="14" t="s">
        <v>71</v>
      </c>
    </row>
    <row r="629" spans="1:5" x14ac:dyDescent="0.2">
      <c r="A629" s="17" t="s">
        <v>2029</v>
      </c>
      <c r="B629" s="14" t="s">
        <v>1397</v>
      </c>
      <c r="C629" s="15" t="s">
        <v>1393</v>
      </c>
      <c r="D629" s="14" t="s">
        <v>1397</v>
      </c>
      <c r="E629" s="14" t="s">
        <v>71</v>
      </c>
    </row>
    <row r="630" spans="1:5" x14ac:dyDescent="0.2">
      <c r="A630" s="17" t="s">
        <v>2033</v>
      </c>
      <c r="B630" s="14" t="s">
        <v>841</v>
      </c>
      <c r="C630" s="15" t="s">
        <v>1393</v>
      </c>
      <c r="D630" s="14" t="s">
        <v>841</v>
      </c>
      <c r="E630" s="14" t="s">
        <v>71</v>
      </c>
    </row>
    <row r="631" spans="1:5" x14ac:dyDescent="0.2">
      <c r="A631" s="17" t="s">
        <v>2034</v>
      </c>
      <c r="B631" s="14" t="s">
        <v>954</v>
      </c>
      <c r="C631" s="15" t="s">
        <v>1393</v>
      </c>
      <c r="D631" s="14" t="s">
        <v>954</v>
      </c>
      <c r="E631" s="14" t="s">
        <v>71</v>
      </c>
    </row>
    <row r="632" spans="1:5" x14ac:dyDescent="0.2">
      <c r="A632" s="17" t="s">
        <v>2038</v>
      </c>
      <c r="B632" s="14" t="s">
        <v>821</v>
      </c>
      <c r="C632" s="15" t="s">
        <v>1393</v>
      </c>
      <c r="D632" s="14" t="s">
        <v>821</v>
      </c>
      <c r="E632" s="14" t="s">
        <v>71</v>
      </c>
    </row>
    <row r="633" spans="1:5" x14ac:dyDescent="0.2">
      <c r="A633" s="17" t="s">
        <v>2042</v>
      </c>
      <c r="B633" s="14" t="s">
        <v>632</v>
      </c>
      <c r="C633" s="15" t="s">
        <v>1393</v>
      </c>
      <c r="D633" s="14" t="s">
        <v>632</v>
      </c>
      <c r="E633" s="14" t="s">
        <v>71</v>
      </c>
    </row>
    <row r="634" spans="1:5" x14ac:dyDescent="0.2">
      <c r="A634" s="17" t="s">
        <v>2045</v>
      </c>
      <c r="B634" s="14" t="s">
        <v>737</v>
      </c>
      <c r="C634" s="15" t="s">
        <v>1393</v>
      </c>
      <c r="D634" s="14" t="s">
        <v>737</v>
      </c>
      <c r="E634" s="14" t="s">
        <v>71</v>
      </c>
    </row>
    <row r="635" spans="1:5" x14ac:dyDescent="0.2">
      <c r="A635" s="17" t="s">
        <v>2046</v>
      </c>
      <c r="B635" s="14" t="s">
        <v>393</v>
      </c>
      <c r="C635" s="15" t="s">
        <v>1393</v>
      </c>
      <c r="D635" s="14" t="s">
        <v>393</v>
      </c>
      <c r="E635" s="14" t="s">
        <v>71</v>
      </c>
    </row>
    <row r="636" spans="1:5" x14ac:dyDescent="0.2">
      <c r="A636" s="17" t="s">
        <v>2057</v>
      </c>
      <c r="B636" s="14" t="s">
        <v>968</v>
      </c>
      <c r="C636" s="15" t="s">
        <v>1393</v>
      </c>
      <c r="D636" s="14" t="s">
        <v>968</v>
      </c>
      <c r="E636" s="14" t="s">
        <v>71</v>
      </c>
    </row>
    <row r="637" spans="1:5" x14ac:dyDescent="0.2">
      <c r="A637" s="17" t="s">
        <v>2934</v>
      </c>
      <c r="B637" s="14" t="s">
        <v>300</v>
      </c>
      <c r="C637" s="15" t="s">
        <v>337</v>
      </c>
      <c r="D637" s="14" t="s">
        <v>300</v>
      </c>
      <c r="E637" s="14" t="s">
        <v>71</v>
      </c>
    </row>
    <row r="638" spans="1:5" x14ac:dyDescent="0.2">
      <c r="A638" s="17" t="s">
        <v>2940</v>
      </c>
      <c r="B638" s="14" t="s">
        <v>11</v>
      </c>
      <c r="C638" s="15" t="s">
        <v>337</v>
      </c>
      <c r="D638" s="14" t="s">
        <v>11</v>
      </c>
      <c r="E638" s="14" t="s">
        <v>71</v>
      </c>
    </row>
    <row r="639" spans="1:5" x14ac:dyDescent="0.2">
      <c r="A639" s="17" t="s">
        <v>2910</v>
      </c>
      <c r="B639" s="14" t="s">
        <v>364</v>
      </c>
      <c r="C639" s="15" t="s">
        <v>62</v>
      </c>
      <c r="D639" s="14" t="s">
        <v>174</v>
      </c>
      <c r="E639" s="14" t="s">
        <v>71</v>
      </c>
    </row>
    <row r="640" spans="1:5" x14ac:dyDescent="0.2">
      <c r="A640" s="17" t="s">
        <v>2632</v>
      </c>
      <c r="B640" s="14" t="s">
        <v>757</v>
      </c>
      <c r="C640" s="15" t="s">
        <v>62</v>
      </c>
      <c r="D640" s="14" t="s">
        <v>756</v>
      </c>
      <c r="E640" s="14" t="s">
        <v>71</v>
      </c>
    </row>
    <row r="641" spans="1:5" x14ac:dyDescent="0.2">
      <c r="A641" s="17" t="s">
        <v>2752</v>
      </c>
      <c r="B641" s="14" t="s">
        <v>597</v>
      </c>
      <c r="C641" s="15" t="s">
        <v>62</v>
      </c>
      <c r="D641" s="14" t="s">
        <v>228</v>
      </c>
      <c r="E641" s="14" t="s">
        <v>71</v>
      </c>
    </row>
    <row r="642" spans="1:5" x14ac:dyDescent="0.2">
      <c r="A642" s="17" t="s">
        <v>1727</v>
      </c>
      <c r="B642" s="14" t="s">
        <v>1428</v>
      </c>
      <c r="C642" s="15" t="s">
        <v>62</v>
      </c>
      <c r="D642" s="14" t="s">
        <v>632</v>
      </c>
      <c r="E642" s="14" t="s">
        <v>71</v>
      </c>
    </row>
    <row r="643" spans="1:5" x14ac:dyDescent="0.2">
      <c r="A643" s="17" t="s">
        <v>2621</v>
      </c>
      <c r="B643" s="14" t="s">
        <v>768</v>
      </c>
      <c r="C643" s="15" t="s">
        <v>62</v>
      </c>
      <c r="D643" s="14" t="s">
        <v>410</v>
      </c>
      <c r="E643" s="14" t="s">
        <v>71</v>
      </c>
    </row>
    <row r="644" spans="1:5" x14ac:dyDescent="0.2">
      <c r="A644" s="17" t="s">
        <v>2799</v>
      </c>
      <c r="B644" s="14" t="s">
        <v>531</v>
      </c>
      <c r="C644" s="15" t="s">
        <v>62</v>
      </c>
      <c r="D644" s="14" t="s">
        <v>530</v>
      </c>
      <c r="E644" s="14" t="s">
        <v>71</v>
      </c>
    </row>
    <row r="645" spans="1:5" x14ac:dyDescent="0.2">
      <c r="A645" s="17" t="s">
        <v>2348</v>
      </c>
      <c r="B645" s="14" t="s">
        <v>1088</v>
      </c>
      <c r="C645" s="15" t="s">
        <v>62</v>
      </c>
      <c r="D645" s="14" t="s">
        <v>1087</v>
      </c>
      <c r="E645" s="14" t="s">
        <v>71</v>
      </c>
    </row>
    <row r="646" spans="1:5" x14ac:dyDescent="0.2">
      <c r="A646" s="17" t="s">
        <v>2557</v>
      </c>
      <c r="B646" s="14" t="s">
        <v>847</v>
      </c>
      <c r="C646" s="15" t="s">
        <v>62</v>
      </c>
      <c r="D646" s="14" t="s">
        <v>846</v>
      </c>
      <c r="E646" s="14" t="s">
        <v>71</v>
      </c>
    </row>
    <row r="647" spans="1:5" ht="25.5" x14ac:dyDescent="0.2">
      <c r="A647" s="17" t="s">
        <v>2443</v>
      </c>
      <c r="B647" s="14" t="s">
        <v>978</v>
      </c>
      <c r="C647" s="15" t="s">
        <v>62</v>
      </c>
      <c r="D647" s="14" t="s">
        <v>174</v>
      </c>
      <c r="E647" s="14" t="s">
        <v>71</v>
      </c>
    </row>
    <row r="648" spans="1:5" x14ac:dyDescent="0.2">
      <c r="A648" s="17" t="s">
        <v>2775</v>
      </c>
      <c r="B648" s="14" t="s">
        <v>566</v>
      </c>
      <c r="C648" s="15" t="s">
        <v>62</v>
      </c>
      <c r="D648" s="14" t="s">
        <v>174</v>
      </c>
      <c r="E648" s="14" t="s">
        <v>71</v>
      </c>
    </row>
    <row r="649" spans="1:5" x14ac:dyDescent="0.2">
      <c r="A649" s="17" t="s">
        <v>2357</v>
      </c>
      <c r="B649" s="14" t="s">
        <v>1077</v>
      </c>
      <c r="C649" s="15" t="s">
        <v>62</v>
      </c>
      <c r="D649" s="14" t="s">
        <v>756</v>
      </c>
      <c r="E649" s="14" t="s">
        <v>71</v>
      </c>
    </row>
    <row r="650" spans="1:5" x14ac:dyDescent="0.2">
      <c r="A650" s="17" t="s">
        <v>2229</v>
      </c>
      <c r="B650" s="14" t="s">
        <v>1224</v>
      </c>
      <c r="C650" s="15" t="s">
        <v>62</v>
      </c>
      <c r="D650" s="14" t="s">
        <v>1223</v>
      </c>
      <c r="E650" s="14" t="s">
        <v>71</v>
      </c>
    </row>
    <row r="651" spans="1:5" x14ac:dyDescent="0.2">
      <c r="A651" s="17" t="s">
        <v>1585</v>
      </c>
      <c r="B651" s="14" t="s">
        <v>1564</v>
      </c>
      <c r="C651" s="15" t="s">
        <v>62</v>
      </c>
      <c r="D651" s="14" t="s">
        <v>929</v>
      </c>
      <c r="E651" s="14" t="s">
        <v>71</v>
      </c>
    </row>
    <row r="652" spans="1:5" x14ac:dyDescent="0.2">
      <c r="A652" s="17" t="s">
        <v>2882</v>
      </c>
      <c r="B652" s="14" t="s">
        <v>404</v>
      </c>
      <c r="C652" s="15" t="s">
        <v>62</v>
      </c>
      <c r="D652" s="14" t="s">
        <v>172</v>
      </c>
      <c r="E652" s="14" t="s">
        <v>71</v>
      </c>
    </row>
    <row r="653" spans="1:5" x14ac:dyDescent="0.2">
      <c r="A653" s="17" t="s">
        <v>2360</v>
      </c>
      <c r="B653" s="14" t="s">
        <v>1073</v>
      </c>
      <c r="C653" s="15" t="s">
        <v>62</v>
      </c>
      <c r="D653" s="14" t="s">
        <v>172</v>
      </c>
      <c r="E653" s="14" t="s">
        <v>71</v>
      </c>
    </row>
    <row r="654" spans="1:5" x14ac:dyDescent="0.2">
      <c r="A654" s="17" t="s">
        <v>2876</v>
      </c>
      <c r="B654" s="14" t="s">
        <v>414</v>
      </c>
      <c r="C654" s="15" t="s">
        <v>62</v>
      </c>
      <c r="D654" s="14" t="s">
        <v>413</v>
      </c>
      <c r="E654" s="14" t="s">
        <v>71</v>
      </c>
    </row>
    <row r="655" spans="1:5" ht="25.5" x14ac:dyDescent="0.2">
      <c r="A655" s="17" t="s">
        <v>2878</v>
      </c>
      <c r="B655" s="14" t="s">
        <v>411</v>
      </c>
      <c r="C655" s="15" t="s">
        <v>62</v>
      </c>
      <c r="D655" s="14" t="s">
        <v>410</v>
      </c>
      <c r="E655" s="14" t="s">
        <v>71</v>
      </c>
    </row>
    <row r="656" spans="1:5" x14ac:dyDescent="0.2">
      <c r="A656" s="17" t="s">
        <v>2444</v>
      </c>
      <c r="B656" s="14" t="s">
        <v>977</v>
      </c>
      <c r="C656" s="15" t="s">
        <v>62</v>
      </c>
      <c r="D656" s="14" t="s">
        <v>284</v>
      </c>
      <c r="E656" s="14" t="s">
        <v>71</v>
      </c>
    </row>
    <row r="657" spans="1:5" x14ac:dyDescent="0.2">
      <c r="A657" s="17" t="s">
        <v>2625</v>
      </c>
      <c r="B657" s="14" t="s">
        <v>764</v>
      </c>
      <c r="C657" s="15" t="s">
        <v>62</v>
      </c>
      <c r="D657" s="14" t="s">
        <v>39</v>
      </c>
      <c r="E657" s="14" t="s">
        <v>71</v>
      </c>
    </row>
    <row r="658" spans="1:5" x14ac:dyDescent="0.2">
      <c r="A658" s="17" t="s">
        <v>2458</v>
      </c>
      <c r="B658" s="14" t="s">
        <v>961</v>
      </c>
      <c r="C658" s="15" t="s">
        <v>62</v>
      </c>
      <c r="D658" s="14" t="s">
        <v>150</v>
      </c>
      <c r="E658" s="14" t="s">
        <v>71</v>
      </c>
    </row>
    <row r="659" spans="1:5" ht="25.5" x14ac:dyDescent="0.2">
      <c r="A659" s="17" t="s">
        <v>2889</v>
      </c>
      <c r="B659" s="14" t="s">
        <v>395</v>
      </c>
      <c r="C659" s="15" t="s">
        <v>62</v>
      </c>
      <c r="D659" s="14" t="s">
        <v>0</v>
      </c>
      <c r="E659" s="14" t="s">
        <v>71</v>
      </c>
    </row>
    <row r="660" spans="1:5" x14ac:dyDescent="0.2">
      <c r="A660" s="17" t="s">
        <v>3013</v>
      </c>
      <c r="B660" s="14" t="s">
        <v>225</v>
      </c>
      <c r="C660" s="15" t="s">
        <v>62</v>
      </c>
      <c r="D660" s="14" t="s">
        <v>0</v>
      </c>
      <c r="E660" s="14" t="s">
        <v>71</v>
      </c>
    </row>
    <row r="661" spans="1:5" x14ac:dyDescent="0.2">
      <c r="A661" s="17" t="s">
        <v>2893</v>
      </c>
      <c r="B661" s="14" t="s">
        <v>388</v>
      </c>
      <c r="C661" s="15" t="s">
        <v>62</v>
      </c>
      <c r="D661" s="14" t="s">
        <v>387</v>
      </c>
      <c r="E661" s="14" t="s">
        <v>71</v>
      </c>
    </row>
    <row r="662" spans="1:5" ht="25.5" x14ac:dyDescent="0.2">
      <c r="A662" s="17" t="s">
        <v>2554</v>
      </c>
      <c r="B662" s="14" t="s">
        <v>850</v>
      </c>
      <c r="C662" s="15" t="s">
        <v>62</v>
      </c>
      <c r="D662" s="14" t="s">
        <v>463</v>
      </c>
      <c r="E662" s="14" t="s">
        <v>71</v>
      </c>
    </row>
    <row r="663" spans="1:5" x14ac:dyDescent="0.2">
      <c r="A663" s="17" t="s">
        <v>2842</v>
      </c>
      <c r="B663" s="14" t="s">
        <v>464</v>
      </c>
      <c r="C663" s="15" t="s">
        <v>62</v>
      </c>
      <c r="D663" s="14" t="s">
        <v>463</v>
      </c>
      <c r="E663" s="14" t="s">
        <v>71</v>
      </c>
    </row>
    <row r="664" spans="1:5" x14ac:dyDescent="0.2">
      <c r="A664" s="17" t="s">
        <v>2321</v>
      </c>
      <c r="B664" s="14" t="s">
        <v>1115</v>
      </c>
      <c r="C664" s="15" t="s">
        <v>62</v>
      </c>
      <c r="D664" s="14" t="s">
        <v>288</v>
      </c>
      <c r="E664" s="14" t="s">
        <v>71</v>
      </c>
    </row>
    <row r="665" spans="1:5" x14ac:dyDescent="0.2">
      <c r="A665" s="17" t="s">
        <v>2428</v>
      </c>
      <c r="B665" s="14" t="s">
        <v>995</v>
      </c>
      <c r="C665" s="15" t="s">
        <v>62</v>
      </c>
      <c r="D665" s="14" t="s">
        <v>288</v>
      </c>
      <c r="E665" s="14" t="s">
        <v>71</v>
      </c>
    </row>
    <row r="666" spans="1:5" x14ac:dyDescent="0.2">
      <c r="A666" s="17" t="s">
        <v>1578</v>
      </c>
      <c r="B666" s="14" t="s">
        <v>1572</v>
      </c>
      <c r="C666" s="15" t="s">
        <v>62</v>
      </c>
      <c r="D666" s="14" t="s">
        <v>144</v>
      </c>
      <c r="E666" s="14" t="s">
        <v>71</v>
      </c>
    </row>
    <row r="667" spans="1:5" x14ac:dyDescent="0.2">
      <c r="A667" s="17" t="s">
        <v>2424</v>
      </c>
      <c r="B667" s="14" t="s">
        <v>1000</v>
      </c>
      <c r="C667" s="15" t="s">
        <v>62</v>
      </c>
      <c r="D667" s="14" t="s">
        <v>5</v>
      </c>
      <c r="E667" s="14" t="s">
        <v>71</v>
      </c>
    </row>
    <row r="668" spans="1:5" ht="25.5" x14ac:dyDescent="0.2">
      <c r="A668" s="17" t="s">
        <v>2800</v>
      </c>
      <c r="B668" s="14" t="s">
        <v>529</v>
      </c>
      <c r="C668" s="15" t="s">
        <v>62</v>
      </c>
      <c r="D668" s="14" t="s">
        <v>5</v>
      </c>
      <c r="E668" s="14" t="s">
        <v>71</v>
      </c>
    </row>
    <row r="669" spans="1:5" ht="25.5" x14ac:dyDescent="0.2">
      <c r="A669" s="17" t="s">
        <v>2801</v>
      </c>
      <c r="B669" s="14" t="s">
        <v>528</v>
      </c>
      <c r="C669" s="15" t="s">
        <v>62</v>
      </c>
      <c r="D669" s="14" t="s">
        <v>5</v>
      </c>
      <c r="E669" s="14" t="s">
        <v>71</v>
      </c>
    </row>
    <row r="670" spans="1:5" x14ac:dyDescent="0.2">
      <c r="A670" s="17" t="s">
        <v>2851</v>
      </c>
      <c r="B670" s="14" t="s">
        <v>449</v>
      </c>
      <c r="C670" s="15" t="s">
        <v>62</v>
      </c>
      <c r="D670" s="14" t="s">
        <v>125</v>
      </c>
      <c r="E670" s="14" t="s">
        <v>71</v>
      </c>
    </row>
    <row r="671" spans="1:5" x14ac:dyDescent="0.2">
      <c r="A671" s="17" t="s">
        <v>1591</v>
      </c>
      <c r="B671" s="14" t="s">
        <v>1558</v>
      </c>
      <c r="C671" s="15" t="s">
        <v>62</v>
      </c>
      <c r="D671" s="14" t="s">
        <v>1176</v>
      </c>
      <c r="E671" s="14" t="s">
        <v>71</v>
      </c>
    </row>
    <row r="672" spans="1:5" ht="25.5" x14ac:dyDescent="0.2">
      <c r="A672" s="17" t="s">
        <v>2885</v>
      </c>
      <c r="B672" s="14" t="s">
        <v>400</v>
      </c>
      <c r="C672" s="15" t="s">
        <v>62</v>
      </c>
      <c r="D672" s="14" t="s">
        <v>399</v>
      </c>
      <c r="E672" s="14" t="s">
        <v>71</v>
      </c>
    </row>
    <row r="673" spans="1:5" x14ac:dyDescent="0.2">
      <c r="A673" s="17" t="s">
        <v>3011</v>
      </c>
      <c r="B673" s="14" t="s">
        <v>229</v>
      </c>
      <c r="C673" s="15" t="s">
        <v>62</v>
      </c>
      <c r="D673" s="14" t="s">
        <v>228</v>
      </c>
      <c r="E673" s="14" t="s">
        <v>71</v>
      </c>
    </row>
    <row r="674" spans="1:5" ht="25.5" x14ac:dyDescent="0.2">
      <c r="A674" s="17" t="s">
        <v>2469</v>
      </c>
      <c r="B674" s="14" t="s">
        <v>948</v>
      </c>
      <c r="C674" s="15" t="s">
        <v>62</v>
      </c>
      <c r="D674" s="14" t="s">
        <v>947</v>
      </c>
      <c r="E674" s="14" t="s">
        <v>71</v>
      </c>
    </row>
    <row r="675" spans="1:5" ht="25.5" x14ac:dyDescent="0.2">
      <c r="A675" s="17" t="s">
        <v>2880</v>
      </c>
      <c r="B675" s="14" t="s">
        <v>408</v>
      </c>
      <c r="C675" s="15" t="s">
        <v>62</v>
      </c>
      <c r="D675" s="14" t="s">
        <v>407</v>
      </c>
      <c r="E675" s="14" t="s">
        <v>71</v>
      </c>
    </row>
    <row r="676" spans="1:5" x14ac:dyDescent="0.2">
      <c r="A676" s="17" t="s">
        <v>2418</v>
      </c>
      <c r="B676" s="14" t="s">
        <v>1008</v>
      </c>
      <c r="C676" s="15" t="s">
        <v>62</v>
      </c>
      <c r="D676" s="14" t="s">
        <v>1007</v>
      </c>
      <c r="E676" s="14" t="s">
        <v>71</v>
      </c>
    </row>
    <row r="677" spans="1:5" x14ac:dyDescent="0.2">
      <c r="A677" s="17" t="s">
        <v>2407</v>
      </c>
      <c r="B677" s="14" t="s">
        <v>1020</v>
      </c>
      <c r="C677" s="15" t="s">
        <v>62</v>
      </c>
      <c r="D677" s="14" t="s">
        <v>982</v>
      </c>
      <c r="E677" s="14" t="s">
        <v>71</v>
      </c>
    </row>
    <row r="678" spans="1:5" x14ac:dyDescent="0.2">
      <c r="A678" s="17" t="s">
        <v>2440</v>
      </c>
      <c r="B678" s="14" t="s">
        <v>983</v>
      </c>
      <c r="C678" s="15" t="s">
        <v>62</v>
      </c>
      <c r="D678" s="14" t="s">
        <v>982</v>
      </c>
      <c r="E678" s="14" t="s">
        <v>71</v>
      </c>
    </row>
    <row r="679" spans="1:5" x14ac:dyDescent="0.2">
      <c r="A679" s="17" t="s">
        <v>2408</v>
      </c>
      <c r="B679" s="14" t="s">
        <v>1019</v>
      </c>
      <c r="C679" s="15" t="s">
        <v>62</v>
      </c>
      <c r="D679" s="14" t="s">
        <v>1018</v>
      </c>
      <c r="E679" s="14" t="s">
        <v>71</v>
      </c>
    </row>
    <row r="680" spans="1:5" ht="25.5" x14ac:dyDescent="0.2">
      <c r="A680" s="17" t="s">
        <v>2824</v>
      </c>
      <c r="B680" s="14" t="s">
        <v>491</v>
      </c>
      <c r="C680" s="15" t="s">
        <v>62</v>
      </c>
      <c r="D680" s="14" t="s">
        <v>347</v>
      </c>
      <c r="E680" s="14" t="s">
        <v>71</v>
      </c>
    </row>
    <row r="681" spans="1:5" x14ac:dyDescent="0.2">
      <c r="A681" s="17" t="s">
        <v>2922</v>
      </c>
      <c r="B681" s="14" t="s">
        <v>348</v>
      </c>
      <c r="C681" s="15" t="s">
        <v>62</v>
      </c>
      <c r="D681" s="14" t="s">
        <v>347</v>
      </c>
      <c r="E681" s="14" t="s">
        <v>71</v>
      </c>
    </row>
    <row r="682" spans="1:5" ht="25.5" x14ac:dyDescent="0.2">
      <c r="A682" s="17" t="s">
        <v>2456</v>
      </c>
      <c r="B682" s="14" t="s">
        <v>963</v>
      </c>
      <c r="C682" s="15" t="s">
        <v>62</v>
      </c>
      <c r="D682" s="14" t="s">
        <v>129</v>
      </c>
      <c r="E682" s="14" t="s">
        <v>71</v>
      </c>
    </row>
    <row r="683" spans="1:5" x14ac:dyDescent="0.2">
      <c r="A683" s="17" t="s">
        <v>2560</v>
      </c>
      <c r="B683" s="14" t="s">
        <v>842</v>
      </c>
      <c r="C683" s="15" t="s">
        <v>62</v>
      </c>
      <c r="D683" s="14" t="s">
        <v>841</v>
      </c>
      <c r="E683" s="14" t="s">
        <v>71</v>
      </c>
    </row>
    <row r="684" spans="1:5" x14ac:dyDescent="0.2">
      <c r="A684" s="17" t="s">
        <v>2463</v>
      </c>
      <c r="B684" s="14" t="s">
        <v>955</v>
      </c>
      <c r="C684" s="15" t="s">
        <v>62</v>
      </c>
      <c r="D684" s="14" t="s">
        <v>954</v>
      </c>
      <c r="E684" s="14" t="s">
        <v>71</v>
      </c>
    </row>
    <row r="685" spans="1:5" x14ac:dyDescent="0.2">
      <c r="A685" s="17" t="s">
        <v>2578</v>
      </c>
      <c r="B685" s="14" t="s">
        <v>822</v>
      </c>
      <c r="C685" s="15" t="s">
        <v>62</v>
      </c>
      <c r="D685" s="14" t="s">
        <v>821</v>
      </c>
      <c r="E685" s="14" t="s">
        <v>71</v>
      </c>
    </row>
    <row r="686" spans="1:5" ht="25.5" x14ac:dyDescent="0.2">
      <c r="A686" s="17" t="s">
        <v>2890</v>
      </c>
      <c r="B686" s="14" t="s">
        <v>394</v>
      </c>
      <c r="C686" s="15" t="s">
        <v>62</v>
      </c>
      <c r="D686" s="14" t="s">
        <v>393</v>
      </c>
      <c r="E686" s="14" t="s">
        <v>71</v>
      </c>
    </row>
    <row r="687" spans="1:5" ht="25.5" x14ac:dyDescent="0.2">
      <c r="A687" s="17" t="s">
        <v>2439</v>
      </c>
      <c r="B687" s="14" t="s">
        <v>984</v>
      </c>
      <c r="C687" s="15" t="s">
        <v>62</v>
      </c>
      <c r="D687" s="14" t="s">
        <v>968</v>
      </c>
      <c r="E687" s="14" t="s">
        <v>71</v>
      </c>
    </row>
    <row r="688" spans="1:5" x14ac:dyDescent="0.2">
      <c r="A688" s="17" t="s">
        <v>2452</v>
      </c>
      <c r="B688" s="14" t="s">
        <v>969</v>
      </c>
      <c r="C688" s="15" t="s">
        <v>62</v>
      </c>
      <c r="D688" s="14" t="s">
        <v>968</v>
      </c>
      <c r="E688" s="14" t="s">
        <v>71</v>
      </c>
    </row>
    <row r="689" spans="1:5" x14ac:dyDescent="0.2">
      <c r="A689" s="17" t="s">
        <v>3045</v>
      </c>
      <c r="B689" s="14" t="s">
        <v>175</v>
      </c>
      <c r="C689" s="15" t="s">
        <v>89</v>
      </c>
      <c r="D689" s="14" t="s">
        <v>174</v>
      </c>
      <c r="E689" s="14" t="s">
        <v>71</v>
      </c>
    </row>
    <row r="690" spans="1:5" x14ac:dyDescent="0.2">
      <c r="A690" s="17" t="s">
        <v>1599</v>
      </c>
      <c r="B690" s="14" t="s">
        <v>1550</v>
      </c>
      <c r="C690" s="15" t="s">
        <v>89</v>
      </c>
      <c r="D690" s="14" t="s">
        <v>114</v>
      </c>
      <c r="E690" s="14" t="s">
        <v>71</v>
      </c>
    </row>
    <row r="691" spans="1:5" x14ac:dyDescent="0.2">
      <c r="A691" s="17" t="s">
        <v>3046</v>
      </c>
      <c r="B691" s="14" t="s">
        <v>173</v>
      </c>
      <c r="C691" s="15" t="s">
        <v>89</v>
      </c>
      <c r="D691" s="14" t="s">
        <v>172</v>
      </c>
      <c r="E691" s="14" t="s">
        <v>71</v>
      </c>
    </row>
    <row r="692" spans="1:5" x14ac:dyDescent="0.2">
      <c r="A692" s="17" t="s">
        <v>3059</v>
      </c>
      <c r="B692" s="14" t="s">
        <v>151</v>
      </c>
      <c r="C692" s="15" t="s">
        <v>89</v>
      </c>
      <c r="D692" s="14" t="s">
        <v>150</v>
      </c>
      <c r="E692" s="14" t="s">
        <v>71</v>
      </c>
    </row>
    <row r="693" spans="1:5" x14ac:dyDescent="0.2">
      <c r="A693" s="17" t="s">
        <v>3034</v>
      </c>
      <c r="B693" s="14" t="s">
        <v>193</v>
      </c>
      <c r="C693" s="15" t="s">
        <v>89</v>
      </c>
      <c r="D693" s="14" t="s">
        <v>150</v>
      </c>
      <c r="E693" s="14" t="s">
        <v>71</v>
      </c>
    </row>
    <row r="694" spans="1:5" x14ac:dyDescent="0.2">
      <c r="A694" s="17" t="s">
        <v>2514</v>
      </c>
      <c r="B694" s="14" t="s">
        <v>894</v>
      </c>
      <c r="C694" s="15" t="s">
        <v>89</v>
      </c>
      <c r="D694" s="14" t="s">
        <v>288</v>
      </c>
      <c r="E694" s="14" t="s">
        <v>71</v>
      </c>
    </row>
    <row r="695" spans="1:5" ht="25.5" x14ac:dyDescent="0.2">
      <c r="A695" s="17" t="s">
        <v>2975</v>
      </c>
      <c r="B695" s="14" t="s">
        <v>289</v>
      </c>
      <c r="C695" s="15" t="s">
        <v>89</v>
      </c>
      <c r="D695" s="14" t="s">
        <v>288</v>
      </c>
      <c r="E695" s="14" t="s">
        <v>71</v>
      </c>
    </row>
    <row r="696" spans="1:5" x14ac:dyDescent="0.2">
      <c r="A696" s="17" t="s">
        <v>3062</v>
      </c>
      <c r="B696" s="14" t="s">
        <v>145</v>
      </c>
      <c r="C696" s="15" t="s">
        <v>89</v>
      </c>
      <c r="D696" s="14" t="s">
        <v>144</v>
      </c>
      <c r="E696" s="14" t="s">
        <v>71</v>
      </c>
    </row>
    <row r="697" spans="1:5" x14ac:dyDescent="0.2">
      <c r="A697" s="17" t="s">
        <v>3066</v>
      </c>
      <c r="B697" s="14" t="s">
        <v>137</v>
      </c>
      <c r="C697" s="15" t="s">
        <v>89</v>
      </c>
      <c r="D697" s="14" t="s">
        <v>125</v>
      </c>
      <c r="E697" s="14" t="s">
        <v>71</v>
      </c>
    </row>
    <row r="698" spans="1:5" x14ac:dyDescent="0.2">
      <c r="A698" s="17" t="s">
        <v>3070</v>
      </c>
      <c r="B698" s="14" t="s">
        <v>130</v>
      </c>
      <c r="C698" s="15" t="s">
        <v>89</v>
      </c>
      <c r="D698" s="14" t="s">
        <v>129</v>
      </c>
      <c r="E698" s="14" t="s">
        <v>71</v>
      </c>
    </row>
    <row r="699" spans="1:5" x14ac:dyDescent="0.2">
      <c r="A699" s="17" t="s">
        <v>1624</v>
      </c>
      <c r="B699" s="14" t="s">
        <v>1525</v>
      </c>
      <c r="C699" s="15" t="s">
        <v>69</v>
      </c>
      <c r="D699" s="14" t="s">
        <v>11</v>
      </c>
      <c r="E699" s="14" t="s">
        <v>71</v>
      </c>
    </row>
    <row r="700" spans="1:5" x14ac:dyDescent="0.2">
      <c r="A700" s="17" t="s">
        <v>1647</v>
      </c>
      <c r="B700" s="14" t="s">
        <v>1502</v>
      </c>
      <c r="C700" s="15" t="s">
        <v>69</v>
      </c>
      <c r="D700" s="14" t="s">
        <v>11</v>
      </c>
      <c r="E700" s="14" t="s">
        <v>71</v>
      </c>
    </row>
    <row r="701" spans="1:5" x14ac:dyDescent="0.2">
      <c r="A701" s="17" t="s">
        <v>1603</v>
      </c>
      <c r="B701" s="14" t="s">
        <v>1546</v>
      </c>
      <c r="C701" s="15" t="s">
        <v>69</v>
      </c>
      <c r="D701" s="14" t="s">
        <v>710</v>
      </c>
      <c r="E701" s="14" t="s">
        <v>71</v>
      </c>
    </row>
    <row r="702" spans="1:5" x14ac:dyDescent="0.2">
      <c r="A702" s="17" t="s">
        <v>1613</v>
      </c>
      <c r="B702" s="14" t="s">
        <v>1536</v>
      </c>
      <c r="C702" s="15" t="s">
        <v>69</v>
      </c>
      <c r="D702" s="14" t="s">
        <v>174</v>
      </c>
      <c r="E702" s="14" t="s">
        <v>71</v>
      </c>
    </row>
    <row r="703" spans="1:5" x14ac:dyDescent="0.2">
      <c r="A703" s="17" t="s">
        <v>2543</v>
      </c>
      <c r="B703" s="14" t="s">
        <v>863</v>
      </c>
      <c r="C703" s="15" t="s">
        <v>69</v>
      </c>
      <c r="D703" s="14" t="s">
        <v>174</v>
      </c>
      <c r="E703" s="14" t="s">
        <v>71</v>
      </c>
    </row>
    <row r="704" spans="1:5" x14ac:dyDescent="0.2">
      <c r="A704" s="17" t="s">
        <v>1649</v>
      </c>
      <c r="B704" s="14" t="s">
        <v>1500</v>
      </c>
      <c r="C704" s="15" t="s">
        <v>69</v>
      </c>
      <c r="D704" s="14" t="s">
        <v>756</v>
      </c>
      <c r="E704" s="14" t="s">
        <v>71</v>
      </c>
    </row>
    <row r="705" spans="1:5" x14ac:dyDescent="0.2">
      <c r="A705" s="17" t="s">
        <v>1619</v>
      </c>
      <c r="B705" s="14" t="s">
        <v>1530</v>
      </c>
      <c r="C705" s="15" t="s">
        <v>69</v>
      </c>
      <c r="D705" s="14" t="s">
        <v>413</v>
      </c>
      <c r="E705" s="14" t="s">
        <v>71</v>
      </c>
    </row>
    <row r="706" spans="1:5" x14ac:dyDescent="0.2">
      <c r="A706" s="17" t="s">
        <v>1646</v>
      </c>
      <c r="B706" s="14" t="s">
        <v>1503</v>
      </c>
      <c r="C706" s="15" t="s">
        <v>69</v>
      </c>
      <c r="D706" s="14" t="s">
        <v>1235</v>
      </c>
      <c r="E706" s="14" t="s">
        <v>71</v>
      </c>
    </row>
    <row r="707" spans="1:5" x14ac:dyDescent="0.2">
      <c r="A707" s="17" t="s">
        <v>1630</v>
      </c>
      <c r="B707" s="14" t="s">
        <v>1519</v>
      </c>
      <c r="C707" s="15" t="s">
        <v>69</v>
      </c>
      <c r="D707" s="14" t="s">
        <v>150</v>
      </c>
      <c r="E707" s="14" t="s">
        <v>71</v>
      </c>
    </row>
    <row r="708" spans="1:5" x14ac:dyDescent="0.2">
      <c r="A708" s="17" t="s">
        <v>2856</v>
      </c>
      <c r="B708" s="14" t="s">
        <v>441</v>
      </c>
      <c r="C708" s="15" t="s">
        <v>69</v>
      </c>
      <c r="D708" s="14" t="s">
        <v>72</v>
      </c>
      <c r="E708" s="14" t="s">
        <v>71</v>
      </c>
    </row>
    <row r="709" spans="1:5" x14ac:dyDescent="0.2">
      <c r="A709" s="17" t="s">
        <v>2507</v>
      </c>
      <c r="B709" s="14" t="s">
        <v>902</v>
      </c>
      <c r="C709" s="15" t="s">
        <v>69</v>
      </c>
      <c r="D709" s="14" t="s">
        <v>666</v>
      </c>
      <c r="E709" s="14" t="s">
        <v>71</v>
      </c>
    </row>
    <row r="710" spans="1:5" ht="25.5" x14ac:dyDescent="0.2">
      <c r="A710" s="17" t="s">
        <v>1616</v>
      </c>
      <c r="B710" s="14" t="s">
        <v>1533</v>
      </c>
      <c r="C710" s="15" t="s">
        <v>69</v>
      </c>
      <c r="D710" s="14" t="s">
        <v>821</v>
      </c>
      <c r="E710" s="14" t="s">
        <v>71</v>
      </c>
    </row>
    <row r="711" spans="1:5" x14ac:dyDescent="0.2">
      <c r="A711" s="17" t="s">
        <v>2527</v>
      </c>
      <c r="B711" s="14" t="s">
        <v>879</v>
      </c>
      <c r="C711" s="15" t="s">
        <v>69</v>
      </c>
      <c r="D711" s="14" t="s">
        <v>11</v>
      </c>
      <c r="E711" s="14" t="s">
        <v>71</v>
      </c>
    </row>
    <row r="712" spans="1:5" ht="25.5" x14ac:dyDescent="0.2">
      <c r="A712" s="17" t="s">
        <v>1677</v>
      </c>
      <c r="B712" s="14" t="s">
        <v>1472</v>
      </c>
      <c r="C712" s="15" t="s">
        <v>69</v>
      </c>
      <c r="D712" s="14" t="s">
        <v>174</v>
      </c>
      <c r="E712" s="14" t="s">
        <v>71</v>
      </c>
    </row>
    <row r="713" spans="1:5" ht="25.5" x14ac:dyDescent="0.2">
      <c r="A713" s="17" t="s">
        <v>2977</v>
      </c>
      <c r="B713" s="14" t="s">
        <v>285</v>
      </c>
      <c r="C713" s="15" t="s">
        <v>69</v>
      </c>
      <c r="D713" s="14" t="s">
        <v>284</v>
      </c>
      <c r="E713" s="14" t="s">
        <v>71</v>
      </c>
    </row>
    <row r="714" spans="1:5" x14ac:dyDescent="0.2">
      <c r="A714" s="17" t="s">
        <v>2920</v>
      </c>
      <c r="B714" s="14" t="s">
        <v>350</v>
      </c>
      <c r="C714" s="15" t="s">
        <v>69</v>
      </c>
      <c r="D714" s="14" t="s">
        <v>150</v>
      </c>
      <c r="E714" s="14" t="s">
        <v>71</v>
      </c>
    </row>
    <row r="715" spans="1:5" x14ac:dyDescent="0.2">
      <c r="A715" s="17" t="s">
        <v>2510</v>
      </c>
      <c r="B715" s="14" t="s">
        <v>899</v>
      </c>
      <c r="C715" s="15" t="s">
        <v>69</v>
      </c>
      <c r="D715" s="14" t="s">
        <v>150</v>
      </c>
      <c r="E715" s="14" t="s">
        <v>71</v>
      </c>
    </row>
    <row r="716" spans="1:5" x14ac:dyDescent="0.2">
      <c r="A716" s="17" t="s">
        <v>2925</v>
      </c>
      <c r="B716" s="14" t="s">
        <v>342</v>
      </c>
      <c r="C716" s="15" t="s">
        <v>69</v>
      </c>
      <c r="D716" s="14" t="s">
        <v>150</v>
      </c>
      <c r="E716" s="14" t="s">
        <v>71</v>
      </c>
    </row>
    <row r="717" spans="1:5" ht="25.5" x14ac:dyDescent="0.2">
      <c r="A717" s="17" t="s">
        <v>2485</v>
      </c>
      <c r="B717" s="14" t="s">
        <v>926</v>
      </c>
      <c r="C717" s="15" t="s">
        <v>69</v>
      </c>
      <c r="D717" s="14" t="s">
        <v>666</v>
      </c>
      <c r="E717" s="14" t="s">
        <v>71</v>
      </c>
    </row>
    <row r="718" spans="1:5" x14ac:dyDescent="0.2">
      <c r="A718" s="17" t="s">
        <v>3092</v>
      </c>
      <c r="B718" s="14" t="s">
        <v>87</v>
      </c>
      <c r="C718" s="15" t="s">
        <v>69</v>
      </c>
      <c r="D718" s="14" t="s">
        <v>5</v>
      </c>
      <c r="E718" s="14" t="s">
        <v>71</v>
      </c>
    </row>
    <row r="719" spans="1:5" x14ac:dyDescent="0.2">
      <c r="A719" s="17" t="s">
        <v>3072</v>
      </c>
      <c r="B719" s="14" t="s">
        <v>126</v>
      </c>
      <c r="C719" s="15" t="s">
        <v>69</v>
      </c>
      <c r="D719" s="14" t="s">
        <v>125</v>
      </c>
      <c r="E719" s="14" t="s">
        <v>71</v>
      </c>
    </row>
    <row r="720" spans="1:5" x14ac:dyDescent="0.2">
      <c r="A720" s="17" t="s">
        <v>2919</v>
      </c>
      <c r="B720" s="14" t="s">
        <v>351</v>
      </c>
      <c r="C720" s="15" t="s">
        <v>69</v>
      </c>
      <c r="D720" s="14" t="s">
        <v>228</v>
      </c>
      <c r="E720" s="14" t="s">
        <v>71</v>
      </c>
    </row>
    <row r="721" spans="1:5" x14ac:dyDescent="0.2">
      <c r="A721" s="17" t="s">
        <v>2755</v>
      </c>
      <c r="B721" s="14" t="s">
        <v>592</v>
      </c>
      <c r="C721" s="15" t="s">
        <v>69</v>
      </c>
      <c r="D721" s="14" t="s">
        <v>129</v>
      </c>
      <c r="E721" s="14" t="s">
        <v>71</v>
      </c>
    </row>
    <row r="722" spans="1:5" ht="25.5" x14ac:dyDescent="0.2">
      <c r="A722" s="17" t="s">
        <v>1609</v>
      </c>
      <c r="B722" s="14" t="s">
        <v>1540</v>
      </c>
      <c r="C722" s="15" t="s">
        <v>69</v>
      </c>
      <c r="D722" s="14" t="s">
        <v>821</v>
      </c>
      <c r="E722" s="14" t="s">
        <v>71</v>
      </c>
    </row>
    <row r="723" spans="1:5" x14ac:dyDescent="0.2">
      <c r="A723" s="17" t="s">
        <v>2537</v>
      </c>
      <c r="B723" s="14" t="s">
        <v>869</v>
      </c>
      <c r="C723" s="15" t="s">
        <v>69</v>
      </c>
      <c r="D723" s="14" t="s">
        <v>300</v>
      </c>
      <c r="E723" s="14" t="s">
        <v>71</v>
      </c>
    </row>
    <row r="724" spans="1:5" x14ac:dyDescent="0.2">
      <c r="A724" s="17" t="s">
        <v>1698</v>
      </c>
      <c r="B724" s="14" t="s">
        <v>1457</v>
      </c>
      <c r="C724" s="15" t="s">
        <v>69</v>
      </c>
      <c r="D724" s="14" t="s">
        <v>11</v>
      </c>
      <c r="E724" s="14" t="s">
        <v>71</v>
      </c>
    </row>
    <row r="725" spans="1:5" x14ac:dyDescent="0.2">
      <c r="A725" s="17" t="s">
        <v>2901</v>
      </c>
      <c r="B725" s="14" t="s">
        <v>375</v>
      </c>
      <c r="C725" s="15" t="s">
        <v>69</v>
      </c>
      <c r="D725" s="14" t="s">
        <v>11</v>
      </c>
      <c r="E725" s="14" t="s">
        <v>71</v>
      </c>
    </row>
    <row r="726" spans="1:5" x14ac:dyDescent="0.2">
      <c r="A726" s="17" t="s">
        <v>2576</v>
      </c>
      <c r="B726" s="14" t="s">
        <v>824</v>
      </c>
      <c r="C726" s="15" t="s">
        <v>69</v>
      </c>
      <c r="D726" s="14" t="s">
        <v>150</v>
      </c>
      <c r="E726" s="14" t="s">
        <v>71</v>
      </c>
    </row>
    <row r="727" spans="1:5" ht="25.5" x14ac:dyDescent="0.2">
      <c r="A727" s="17" t="s">
        <v>2547</v>
      </c>
      <c r="B727" s="14" t="s">
        <v>859</v>
      </c>
      <c r="C727" s="15" t="s">
        <v>69</v>
      </c>
      <c r="D727" s="14" t="s">
        <v>150</v>
      </c>
      <c r="E727" s="14" t="s">
        <v>71</v>
      </c>
    </row>
    <row r="728" spans="1:5" x14ac:dyDescent="0.2">
      <c r="A728" s="17" t="s">
        <v>2337</v>
      </c>
      <c r="B728" s="14" t="s">
        <v>1099</v>
      </c>
      <c r="C728" s="15" t="s">
        <v>69</v>
      </c>
      <c r="D728" s="14" t="s">
        <v>821</v>
      </c>
      <c r="E728" s="14" t="s">
        <v>71</v>
      </c>
    </row>
    <row r="729" spans="1:5" x14ac:dyDescent="0.2">
      <c r="A729" s="17" t="s">
        <v>2165</v>
      </c>
      <c r="B729" s="14" t="s">
        <v>1290</v>
      </c>
      <c r="C729" s="15" t="s">
        <v>69</v>
      </c>
      <c r="D729" s="14" t="s">
        <v>530</v>
      </c>
      <c r="E729" s="14" t="s">
        <v>71</v>
      </c>
    </row>
    <row r="730" spans="1:5" x14ac:dyDescent="0.2">
      <c r="A730" s="17" t="s">
        <v>2115</v>
      </c>
      <c r="B730" s="14" t="s">
        <v>1340</v>
      </c>
      <c r="C730" s="15" t="s">
        <v>69</v>
      </c>
      <c r="D730" s="14" t="s">
        <v>710</v>
      </c>
      <c r="E730" s="14" t="s">
        <v>71</v>
      </c>
    </row>
    <row r="731" spans="1:5" x14ac:dyDescent="0.2">
      <c r="A731" s="17" t="s">
        <v>2204</v>
      </c>
      <c r="B731" s="14" t="s">
        <v>1250</v>
      </c>
      <c r="C731" s="15" t="s">
        <v>69</v>
      </c>
      <c r="D731" s="14" t="s">
        <v>174</v>
      </c>
      <c r="E731" s="14" t="s">
        <v>71</v>
      </c>
    </row>
    <row r="732" spans="1:5" x14ac:dyDescent="0.2">
      <c r="A732" s="17" t="s">
        <v>2155</v>
      </c>
      <c r="B732" s="14" t="s">
        <v>1300</v>
      </c>
      <c r="C732" s="15" t="s">
        <v>69</v>
      </c>
      <c r="D732" s="14" t="s">
        <v>756</v>
      </c>
      <c r="E732" s="14" t="s">
        <v>71</v>
      </c>
    </row>
    <row r="733" spans="1:5" x14ac:dyDescent="0.2">
      <c r="A733" s="17" t="s">
        <v>2157</v>
      </c>
      <c r="B733" s="14" t="s">
        <v>1298</v>
      </c>
      <c r="C733" s="15" t="s">
        <v>69</v>
      </c>
      <c r="D733" s="14" t="s">
        <v>413</v>
      </c>
      <c r="E733" s="14" t="s">
        <v>71</v>
      </c>
    </row>
    <row r="734" spans="1:5" x14ac:dyDescent="0.2">
      <c r="A734" s="17" t="s">
        <v>2199</v>
      </c>
      <c r="B734" s="14" t="s">
        <v>1255</v>
      </c>
      <c r="C734" s="15" t="s">
        <v>69</v>
      </c>
      <c r="D734" s="14" t="s">
        <v>410</v>
      </c>
      <c r="E734" s="14" t="s">
        <v>71</v>
      </c>
    </row>
    <row r="735" spans="1:5" x14ac:dyDescent="0.2">
      <c r="A735" s="17" t="s">
        <v>2158</v>
      </c>
      <c r="B735" s="14" t="s">
        <v>1297</v>
      </c>
      <c r="C735" s="15" t="s">
        <v>69</v>
      </c>
      <c r="D735" s="14" t="s">
        <v>284</v>
      </c>
      <c r="E735" s="14" t="s">
        <v>71</v>
      </c>
    </row>
    <row r="736" spans="1:5" x14ac:dyDescent="0.2">
      <c r="A736" s="17" t="s">
        <v>2218</v>
      </c>
      <c r="B736" s="14" t="s">
        <v>1236</v>
      </c>
      <c r="C736" s="15" t="s">
        <v>69</v>
      </c>
      <c r="D736" s="14" t="s">
        <v>1235</v>
      </c>
      <c r="E736" s="14" t="s">
        <v>71</v>
      </c>
    </row>
    <row r="737" spans="1:5" x14ac:dyDescent="0.2">
      <c r="A737" s="17" t="s">
        <v>2185</v>
      </c>
      <c r="B737" s="14" t="s">
        <v>1269</v>
      </c>
      <c r="C737" s="15" t="s">
        <v>69</v>
      </c>
      <c r="D737" s="14" t="s">
        <v>150</v>
      </c>
      <c r="E737" s="14" t="s">
        <v>71</v>
      </c>
    </row>
    <row r="738" spans="1:5" x14ac:dyDescent="0.2">
      <c r="A738" s="17" t="s">
        <v>2156</v>
      </c>
      <c r="B738" s="14" t="s">
        <v>1299</v>
      </c>
      <c r="C738" s="15" t="s">
        <v>69</v>
      </c>
      <c r="D738" s="14" t="s">
        <v>387</v>
      </c>
      <c r="E738" s="14" t="s">
        <v>71</v>
      </c>
    </row>
    <row r="739" spans="1:5" x14ac:dyDescent="0.2">
      <c r="A739" s="17" t="s">
        <v>2130</v>
      </c>
      <c r="B739" s="14" t="s">
        <v>1325</v>
      </c>
      <c r="C739" s="15" t="s">
        <v>69</v>
      </c>
      <c r="D739" s="14" t="s">
        <v>463</v>
      </c>
      <c r="E739" s="14" t="s">
        <v>71</v>
      </c>
    </row>
    <row r="740" spans="1:5" x14ac:dyDescent="0.2">
      <c r="A740" s="17" t="s">
        <v>2214</v>
      </c>
      <c r="B740" s="14" t="s">
        <v>1240</v>
      </c>
      <c r="C740" s="15" t="s">
        <v>69</v>
      </c>
      <c r="D740" s="14" t="s">
        <v>72</v>
      </c>
      <c r="E740" s="14" t="s">
        <v>71</v>
      </c>
    </row>
    <row r="741" spans="1:5" x14ac:dyDescent="0.2">
      <c r="A741" s="17" t="s">
        <v>2159</v>
      </c>
      <c r="B741" s="14" t="s">
        <v>1296</v>
      </c>
      <c r="C741" s="15" t="s">
        <v>69</v>
      </c>
      <c r="D741" s="14" t="s">
        <v>288</v>
      </c>
      <c r="E741" s="14" t="s">
        <v>71</v>
      </c>
    </row>
    <row r="742" spans="1:5" x14ac:dyDescent="0.2">
      <c r="A742" s="17" t="s">
        <v>2202</v>
      </c>
      <c r="B742" s="14" t="s">
        <v>1252</v>
      </c>
      <c r="C742" s="15" t="s">
        <v>69</v>
      </c>
      <c r="D742" s="14" t="s">
        <v>666</v>
      </c>
      <c r="E742" s="14" t="s">
        <v>71</v>
      </c>
    </row>
    <row r="743" spans="1:5" x14ac:dyDescent="0.2">
      <c r="A743" s="17" t="s">
        <v>2193</v>
      </c>
      <c r="B743" s="14" t="s">
        <v>1261</v>
      </c>
      <c r="C743" s="15" t="s">
        <v>69</v>
      </c>
      <c r="D743" s="14" t="s">
        <v>41</v>
      </c>
      <c r="E743" s="14" t="s">
        <v>71</v>
      </c>
    </row>
    <row r="744" spans="1:5" x14ac:dyDescent="0.2">
      <c r="A744" s="17" t="s">
        <v>2133</v>
      </c>
      <c r="B744" s="14" t="s">
        <v>1322</v>
      </c>
      <c r="C744" s="15" t="s">
        <v>69</v>
      </c>
      <c r="D744" s="14" t="s">
        <v>1176</v>
      </c>
      <c r="E744" s="14" t="s">
        <v>71</v>
      </c>
    </row>
    <row r="745" spans="1:5" x14ac:dyDescent="0.2">
      <c r="A745" s="17" t="s">
        <v>2136</v>
      </c>
      <c r="B745" s="14" t="s">
        <v>1319</v>
      </c>
      <c r="C745" s="15" t="s">
        <v>69</v>
      </c>
      <c r="D745" s="14" t="s">
        <v>947</v>
      </c>
      <c r="E745" s="14" t="s">
        <v>71</v>
      </c>
    </row>
    <row r="746" spans="1:5" x14ac:dyDescent="0.2">
      <c r="A746" s="17" t="s">
        <v>2150</v>
      </c>
      <c r="B746" s="14" t="s">
        <v>1305</v>
      </c>
      <c r="C746" s="15" t="s">
        <v>69</v>
      </c>
      <c r="D746" s="14" t="s">
        <v>407</v>
      </c>
      <c r="E746" s="14" t="s">
        <v>71</v>
      </c>
    </row>
    <row r="747" spans="1:5" x14ac:dyDescent="0.2">
      <c r="A747" s="17" t="s">
        <v>2138</v>
      </c>
      <c r="B747" s="14" t="s">
        <v>1317</v>
      </c>
      <c r="C747" s="15" t="s">
        <v>69</v>
      </c>
      <c r="D747" s="14" t="s">
        <v>1007</v>
      </c>
      <c r="E747" s="14" t="s">
        <v>71</v>
      </c>
    </row>
    <row r="748" spans="1:5" x14ac:dyDescent="0.2">
      <c r="A748" s="17" t="s">
        <v>2179</v>
      </c>
      <c r="B748" s="14" t="s">
        <v>1276</v>
      </c>
      <c r="C748" s="15" t="s">
        <v>69</v>
      </c>
      <c r="D748" s="14" t="s">
        <v>982</v>
      </c>
      <c r="E748" s="14" t="s">
        <v>71</v>
      </c>
    </row>
    <row r="749" spans="1:5" x14ac:dyDescent="0.2">
      <c r="A749" s="17" t="s">
        <v>2180</v>
      </c>
      <c r="B749" s="14" t="s">
        <v>1275</v>
      </c>
      <c r="C749" s="15" t="s">
        <v>69</v>
      </c>
      <c r="D749" s="14" t="s">
        <v>1018</v>
      </c>
      <c r="E749" s="14" t="s">
        <v>71</v>
      </c>
    </row>
    <row r="750" spans="1:5" x14ac:dyDescent="0.2">
      <c r="A750" s="17" t="s">
        <v>2142</v>
      </c>
      <c r="B750" s="14" t="s">
        <v>1313</v>
      </c>
      <c r="C750" s="15" t="s">
        <v>69</v>
      </c>
      <c r="D750" s="14" t="s">
        <v>129</v>
      </c>
      <c r="E750" s="14" t="s">
        <v>71</v>
      </c>
    </row>
    <row r="751" spans="1:5" x14ac:dyDescent="0.2">
      <c r="A751" s="17" t="s">
        <v>2223</v>
      </c>
      <c r="B751" s="14" t="s">
        <v>1230</v>
      </c>
      <c r="C751" s="15" t="s">
        <v>69</v>
      </c>
      <c r="D751" s="14" t="s">
        <v>954</v>
      </c>
      <c r="E751" s="14" t="s">
        <v>71</v>
      </c>
    </row>
    <row r="752" spans="1:5" x14ac:dyDescent="0.2">
      <c r="A752" s="17" t="s">
        <v>2195</v>
      </c>
      <c r="B752" s="14" t="s">
        <v>1259</v>
      </c>
      <c r="C752" s="15" t="s">
        <v>69</v>
      </c>
      <c r="D752" s="14" t="s">
        <v>821</v>
      </c>
      <c r="E752" s="14" t="s">
        <v>71</v>
      </c>
    </row>
    <row r="753" spans="1:5" x14ac:dyDescent="0.2">
      <c r="A753" s="17" t="s">
        <v>1726</v>
      </c>
      <c r="B753" s="14" t="s">
        <v>1429</v>
      </c>
      <c r="C753" s="15" t="s">
        <v>69</v>
      </c>
      <c r="D753" s="14" t="s">
        <v>632</v>
      </c>
      <c r="E753" s="14" t="s">
        <v>71</v>
      </c>
    </row>
    <row r="754" spans="1:5" x14ac:dyDescent="0.2">
      <c r="A754" s="17" t="s">
        <v>2197</v>
      </c>
      <c r="B754" s="14" t="s">
        <v>1257</v>
      </c>
      <c r="C754" s="15" t="s">
        <v>69</v>
      </c>
      <c r="D754" s="14" t="s">
        <v>737</v>
      </c>
      <c r="E754" s="14" t="s">
        <v>71</v>
      </c>
    </row>
    <row r="755" spans="1:5" x14ac:dyDescent="0.2">
      <c r="A755" s="17" t="s">
        <v>2208</v>
      </c>
      <c r="B755" s="14" t="s">
        <v>1246</v>
      </c>
      <c r="C755" s="15" t="s">
        <v>69</v>
      </c>
      <c r="D755" s="14" t="s">
        <v>393</v>
      </c>
      <c r="E755" s="14" t="s">
        <v>71</v>
      </c>
    </row>
    <row r="756" spans="1:5" x14ac:dyDescent="0.2">
      <c r="A756" s="17" t="s">
        <v>2215</v>
      </c>
      <c r="B756" s="14" t="s">
        <v>1239</v>
      </c>
      <c r="C756" s="15" t="s">
        <v>69</v>
      </c>
      <c r="D756" s="14" t="s">
        <v>968</v>
      </c>
      <c r="E756" s="14" t="s">
        <v>71</v>
      </c>
    </row>
    <row r="757" spans="1:5" x14ac:dyDescent="0.2">
      <c r="A757" s="17" t="s">
        <v>2483</v>
      </c>
      <c r="B757" s="14" t="s">
        <v>930</v>
      </c>
      <c r="C757" s="15" t="s">
        <v>69</v>
      </c>
      <c r="D757" s="14" t="s">
        <v>929</v>
      </c>
      <c r="E757" s="14" t="s">
        <v>71</v>
      </c>
    </row>
    <row r="758" spans="1:5" x14ac:dyDescent="0.2">
      <c r="A758" s="17" t="s">
        <v>2620</v>
      </c>
      <c r="B758" s="14" t="s">
        <v>769</v>
      </c>
      <c r="C758" s="15" t="s">
        <v>69</v>
      </c>
      <c r="D758" s="14" t="s">
        <v>284</v>
      </c>
      <c r="E758" s="14" t="s">
        <v>71</v>
      </c>
    </row>
    <row r="759" spans="1:5" x14ac:dyDescent="0.2">
      <c r="A759" s="17" t="s">
        <v>2658</v>
      </c>
      <c r="B759" s="14" t="s">
        <v>721</v>
      </c>
      <c r="C759" s="15" t="s">
        <v>69</v>
      </c>
      <c r="D759" s="14" t="s">
        <v>530</v>
      </c>
      <c r="E759" s="14" t="s">
        <v>71</v>
      </c>
    </row>
    <row r="760" spans="1:5" x14ac:dyDescent="0.2">
      <c r="A760" s="17" t="s">
        <v>2233</v>
      </c>
      <c r="B760" s="14" t="s">
        <v>1217</v>
      </c>
      <c r="C760" s="15" t="s">
        <v>69</v>
      </c>
      <c r="D760" s="14" t="s">
        <v>1216</v>
      </c>
      <c r="E760" s="14" t="s">
        <v>71</v>
      </c>
    </row>
    <row r="761" spans="1:5" x14ac:dyDescent="0.2">
      <c r="A761" s="17" t="s">
        <v>2667</v>
      </c>
      <c r="B761" s="14" t="s">
        <v>711</v>
      </c>
      <c r="C761" s="15" t="s">
        <v>69</v>
      </c>
      <c r="D761" s="14" t="s">
        <v>710</v>
      </c>
      <c r="E761" s="14" t="s">
        <v>71</v>
      </c>
    </row>
    <row r="762" spans="1:5" x14ac:dyDescent="0.2">
      <c r="A762" s="17" t="s">
        <v>2237</v>
      </c>
      <c r="B762" s="14" t="s">
        <v>1211</v>
      </c>
      <c r="C762" s="15" t="s">
        <v>69</v>
      </c>
      <c r="D762" s="14" t="s">
        <v>846</v>
      </c>
      <c r="E762" s="14" t="s">
        <v>71</v>
      </c>
    </row>
    <row r="763" spans="1:5" ht="25.5" x14ac:dyDescent="0.2">
      <c r="A763" s="17" t="s">
        <v>2733</v>
      </c>
      <c r="B763" s="14" t="s">
        <v>623</v>
      </c>
      <c r="C763" s="15" t="s">
        <v>69</v>
      </c>
      <c r="D763" s="14" t="s">
        <v>174</v>
      </c>
      <c r="E763" s="14" t="s">
        <v>71</v>
      </c>
    </row>
    <row r="764" spans="1:5" ht="25.5" x14ac:dyDescent="0.2">
      <c r="A764" s="17" t="s">
        <v>2656</v>
      </c>
      <c r="B764" s="14" t="s">
        <v>723</v>
      </c>
      <c r="C764" s="15" t="s">
        <v>69</v>
      </c>
      <c r="D764" s="14" t="s">
        <v>574</v>
      </c>
      <c r="E764" s="14" t="s">
        <v>71</v>
      </c>
    </row>
    <row r="765" spans="1:5" x14ac:dyDescent="0.2">
      <c r="A765" s="17" t="s">
        <v>2255</v>
      </c>
      <c r="B765" s="14" t="s">
        <v>1189</v>
      </c>
      <c r="C765" s="15" t="s">
        <v>69</v>
      </c>
      <c r="D765" s="14" t="s">
        <v>929</v>
      </c>
      <c r="E765" s="14" t="s">
        <v>71</v>
      </c>
    </row>
    <row r="766" spans="1:5" x14ac:dyDescent="0.2">
      <c r="A766" s="17" t="s">
        <v>2278</v>
      </c>
      <c r="B766" s="14" t="s">
        <v>1162</v>
      </c>
      <c r="C766" s="15" t="s">
        <v>69</v>
      </c>
      <c r="D766" s="14" t="s">
        <v>172</v>
      </c>
      <c r="E766" s="14" t="s">
        <v>71</v>
      </c>
    </row>
    <row r="767" spans="1:5" x14ac:dyDescent="0.2">
      <c r="A767" s="17" t="s">
        <v>2685</v>
      </c>
      <c r="B767" s="14" t="s">
        <v>688</v>
      </c>
      <c r="C767" s="15" t="s">
        <v>69</v>
      </c>
      <c r="D767" s="14" t="s">
        <v>687</v>
      </c>
      <c r="E767" s="14" t="s">
        <v>71</v>
      </c>
    </row>
    <row r="768" spans="1:5" x14ac:dyDescent="0.2">
      <c r="A768" s="17" t="s">
        <v>2283</v>
      </c>
      <c r="B768" s="14" t="s">
        <v>1156</v>
      </c>
      <c r="C768" s="15" t="s">
        <v>69</v>
      </c>
      <c r="D768" s="14" t="s">
        <v>284</v>
      </c>
      <c r="E768" s="14" t="s">
        <v>71</v>
      </c>
    </row>
    <row r="769" spans="1:5" x14ac:dyDescent="0.2">
      <c r="A769" s="17" t="s">
        <v>2285</v>
      </c>
      <c r="B769" s="14" t="s">
        <v>1154</v>
      </c>
      <c r="C769" s="15" t="s">
        <v>69</v>
      </c>
      <c r="D769" s="14" t="s">
        <v>39</v>
      </c>
      <c r="E769" s="14" t="s">
        <v>71</v>
      </c>
    </row>
    <row r="770" spans="1:5" ht="25.5" x14ac:dyDescent="0.2">
      <c r="A770" s="17" t="s">
        <v>2511</v>
      </c>
      <c r="B770" s="14" t="s">
        <v>898</v>
      </c>
      <c r="C770" s="15" t="s">
        <v>69</v>
      </c>
      <c r="D770" s="14" t="s">
        <v>897</v>
      </c>
      <c r="E770" s="14" t="s">
        <v>71</v>
      </c>
    </row>
    <row r="771" spans="1:5" x14ac:dyDescent="0.2">
      <c r="A771" s="17" t="s">
        <v>2641</v>
      </c>
      <c r="B771" s="14" t="s">
        <v>742</v>
      </c>
      <c r="C771" s="15" t="s">
        <v>69</v>
      </c>
      <c r="D771" s="14" t="s">
        <v>387</v>
      </c>
      <c r="E771" s="14" t="s">
        <v>71</v>
      </c>
    </row>
    <row r="772" spans="1:5" x14ac:dyDescent="0.2">
      <c r="A772" s="17" t="s">
        <v>2302</v>
      </c>
      <c r="B772" s="14" t="s">
        <v>1135</v>
      </c>
      <c r="C772" s="15" t="s">
        <v>69</v>
      </c>
      <c r="D772" s="14" t="s">
        <v>463</v>
      </c>
      <c r="E772" s="14" t="s">
        <v>71</v>
      </c>
    </row>
    <row r="773" spans="1:5" x14ac:dyDescent="0.2">
      <c r="A773" s="17" t="s">
        <v>1729</v>
      </c>
      <c r="B773" s="14" t="s">
        <v>1426</v>
      </c>
      <c r="C773" s="15" t="s">
        <v>69</v>
      </c>
      <c r="D773" s="14" t="s">
        <v>72</v>
      </c>
      <c r="E773" s="14" t="s">
        <v>71</v>
      </c>
    </row>
    <row r="774" spans="1:5" x14ac:dyDescent="0.2">
      <c r="A774" s="17" t="s">
        <v>2262</v>
      </c>
      <c r="B774" s="14" t="s">
        <v>1181</v>
      </c>
      <c r="C774" s="15" t="s">
        <v>69</v>
      </c>
      <c r="D774" s="14" t="s">
        <v>72</v>
      </c>
      <c r="E774" s="14" t="s">
        <v>71</v>
      </c>
    </row>
    <row r="775" spans="1:5" x14ac:dyDescent="0.2">
      <c r="A775" s="17" t="s">
        <v>2226</v>
      </c>
      <c r="B775" s="14" t="s">
        <v>1227</v>
      </c>
      <c r="C775" s="15" t="s">
        <v>69</v>
      </c>
      <c r="D775" s="14" t="s">
        <v>288</v>
      </c>
      <c r="E775" s="14" t="s">
        <v>71</v>
      </c>
    </row>
    <row r="776" spans="1:5" x14ac:dyDescent="0.2">
      <c r="A776" s="17" t="s">
        <v>2294</v>
      </c>
      <c r="B776" s="14" t="s">
        <v>1145</v>
      </c>
      <c r="C776" s="15" t="s">
        <v>69</v>
      </c>
      <c r="D776" s="14" t="s">
        <v>288</v>
      </c>
      <c r="E776" s="14" t="s">
        <v>71</v>
      </c>
    </row>
    <row r="777" spans="1:5" x14ac:dyDescent="0.2">
      <c r="A777" s="17" t="s">
        <v>2701</v>
      </c>
      <c r="B777" s="14" t="s">
        <v>667</v>
      </c>
      <c r="C777" s="15" t="s">
        <v>69</v>
      </c>
      <c r="D777" s="14" t="s">
        <v>666</v>
      </c>
      <c r="E777" s="14" t="s">
        <v>71</v>
      </c>
    </row>
    <row r="778" spans="1:5" x14ac:dyDescent="0.2">
      <c r="A778" s="17" t="s">
        <v>2263</v>
      </c>
      <c r="B778" s="14" t="s">
        <v>1180</v>
      </c>
      <c r="C778" s="15" t="s">
        <v>69</v>
      </c>
      <c r="D778" s="14" t="s">
        <v>144</v>
      </c>
      <c r="E778" s="14" t="s">
        <v>71</v>
      </c>
    </row>
    <row r="779" spans="1:5" x14ac:dyDescent="0.2">
      <c r="A779" s="17" t="s">
        <v>2266</v>
      </c>
      <c r="B779" s="14" t="s">
        <v>1177</v>
      </c>
      <c r="C779" s="15" t="s">
        <v>69</v>
      </c>
      <c r="D779" s="14" t="s">
        <v>1176</v>
      </c>
      <c r="E779" s="14" t="s">
        <v>71</v>
      </c>
    </row>
    <row r="780" spans="1:5" x14ac:dyDescent="0.2">
      <c r="A780" s="17" t="s">
        <v>2299</v>
      </c>
      <c r="B780" s="14" t="s">
        <v>1138</v>
      </c>
      <c r="C780" s="15" t="s">
        <v>69</v>
      </c>
      <c r="D780" s="14" t="s">
        <v>228</v>
      </c>
      <c r="E780" s="14" t="s">
        <v>71</v>
      </c>
    </row>
    <row r="781" spans="1:5" x14ac:dyDescent="0.2">
      <c r="A781" s="17" t="s">
        <v>2268</v>
      </c>
      <c r="B781" s="14" t="s">
        <v>1174</v>
      </c>
      <c r="C781" s="15" t="s">
        <v>69</v>
      </c>
      <c r="D781" s="14" t="s">
        <v>947</v>
      </c>
      <c r="E781" s="14" t="s">
        <v>71</v>
      </c>
    </row>
    <row r="782" spans="1:5" x14ac:dyDescent="0.2">
      <c r="A782" s="17" t="s">
        <v>2274</v>
      </c>
      <c r="B782" s="14" t="s">
        <v>1166</v>
      </c>
      <c r="C782" s="15" t="s">
        <v>69</v>
      </c>
      <c r="D782" s="14" t="s">
        <v>129</v>
      </c>
      <c r="E782" s="14" t="s">
        <v>71</v>
      </c>
    </row>
    <row r="783" spans="1:5" x14ac:dyDescent="0.2">
      <c r="A783" s="17" t="s">
        <v>2275</v>
      </c>
      <c r="B783" s="14" t="s">
        <v>1165</v>
      </c>
      <c r="C783" s="15" t="s">
        <v>69</v>
      </c>
      <c r="D783" s="14" t="s">
        <v>841</v>
      </c>
      <c r="E783" s="14" t="s">
        <v>71</v>
      </c>
    </row>
    <row r="784" spans="1:5" x14ac:dyDescent="0.2">
      <c r="A784" s="17" t="s">
        <v>2276</v>
      </c>
      <c r="B784" s="14" t="s">
        <v>1164</v>
      </c>
      <c r="C784" s="15" t="s">
        <v>69</v>
      </c>
      <c r="D784" s="14" t="s">
        <v>954</v>
      </c>
      <c r="E784" s="14" t="s">
        <v>71</v>
      </c>
    </row>
    <row r="785" spans="1:5" x14ac:dyDescent="0.2">
      <c r="A785" s="17" t="s">
        <v>2726</v>
      </c>
      <c r="B785" s="14" t="s">
        <v>633</v>
      </c>
      <c r="C785" s="15" t="s">
        <v>69</v>
      </c>
      <c r="D785" s="14" t="s">
        <v>632</v>
      </c>
      <c r="E785" s="14" t="s">
        <v>71</v>
      </c>
    </row>
    <row r="786" spans="1:5" x14ac:dyDescent="0.2">
      <c r="A786" s="17" t="s">
        <v>2644</v>
      </c>
      <c r="B786" s="14" t="s">
        <v>738</v>
      </c>
      <c r="C786" s="15" t="s">
        <v>69</v>
      </c>
      <c r="D786" s="14" t="s">
        <v>737</v>
      </c>
      <c r="E786" s="14" t="s">
        <v>71</v>
      </c>
    </row>
    <row r="787" spans="1:5" x14ac:dyDescent="0.2">
      <c r="A787" s="17" t="s">
        <v>2312</v>
      </c>
      <c r="B787" s="14" t="s">
        <v>1124</v>
      </c>
      <c r="C787" s="15" t="s">
        <v>69</v>
      </c>
      <c r="D787" s="14" t="s">
        <v>393</v>
      </c>
      <c r="E787" s="14" t="s">
        <v>71</v>
      </c>
    </row>
    <row r="788" spans="1:5" x14ac:dyDescent="0.2">
      <c r="A788" s="17" t="s">
        <v>1674</v>
      </c>
      <c r="B788" s="14" t="s">
        <v>1475</v>
      </c>
      <c r="C788" s="15" t="s">
        <v>69</v>
      </c>
      <c r="D788" s="14" t="s">
        <v>530</v>
      </c>
      <c r="E788" s="14" t="s">
        <v>71</v>
      </c>
    </row>
    <row r="789" spans="1:5" ht="25.5" x14ac:dyDescent="0.2">
      <c r="A789" s="17" t="s">
        <v>2768</v>
      </c>
      <c r="B789" s="14" t="s">
        <v>575</v>
      </c>
      <c r="C789" s="15" t="s">
        <v>69</v>
      </c>
      <c r="D789" s="14" t="s">
        <v>574</v>
      </c>
      <c r="E789" s="14" t="s">
        <v>71</v>
      </c>
    </row>
    <row r="790" spans="1:5" x14ac:dyDescent="0.2">
      <c r="A790" s="17" t="s">
        <v>3098</v>
      </c>
      <c r="B790" s="14" t="s">
        <v>73</v>
      </c>
      <c r="C790" s="15" t="s">
        <v>69</v>
      </c>
      <c r="D790" s="14" t="s">
        <v>72</v>
      </c>
      <c r="E790" s="14" t="s">
        <v>71</v>
      </c>
    </row>
    <row r="791" spans="1:5" ht="25.5" x14ac:dyDescent="0.2">
      <c r="A791" s="17" t="s">
        <v>1675</v>
      </c>
      <c r="B791" s="14" t="s">
        <v>1474</v>
      </c>
      <c r="C791" s="15" t="s">
        <v>69</v>
      </c>
      <c r="D791" s="14" t="s">
        <v>407</v>
      </c>
      <c r="E791" s="14" t="s">
        <v>71</v>
      </c>
    </row>
    <row r="792" spans="1:5" x14ac:dyDescent="0.2">
      <c r="A792" s="17" t="s">
        <v>1693</v>
      </c>
      <c r="B792" s="14" t="s">
        <v>1462</v>
      </c>
      <c r="C792" s="15" t="s">
        <v>69</v>
      </c>
      <c r="D792" s="14" t="s">
        <v>821</v>
      </c>
      <c r="E792" s="14" t="s">
        <v>71</v>
      </c>
    </row>
    <row r="793" spans="1:5" x14ac:dyDescent="0.2">
      <c r="A793" s="17" t="s">
        <v>2077</v>
      </c>
      <c r="B793" s="14" t="s">
        <v>1378</v>
      </c>
      <c r="C793" s="15" t="s">
        <v>69</v>
      </c>
      <c r="D793" s="14" t="s">
        <v>968</v>
      </c>
      <c r="E793" s="14" t="s">
        <v>71</v>
      </c>
    </row>
    <row r="794" spans="1:5" x14ac:dyDescent="0.2">
      <c r="A794" s="17" t="s">
        <v>2969</v>
      </c>
      <c r="B794" s="14" t="s">
        <v>298</v>
      </c>
      <c r="C794" s="15" t="s">
        <v>69</v>
      </c>
      <c r="D794" s="14" t="s">
        <v>11</v>
      </c>
      <c r="E794" s="14" t="s">
        <v>71</v>
      </c>
    </row>
    <row r="795" spans="1:5" x14ac:dyDescent="0.2">
      <c r="A795" s="17" t="s">
        <v>2967</v>
      </c>
      <c r="B795" s="14" t="s">
        <v>301</v>
      </c>
      <c r="C795" s="15" t="s">
        <v>69</v>
      </c>
      <c r="D795" s="14" t="s">
        <v>300</v>
      </c>
      <c r="E795" s="14" t="s">
        <v>71</v>
      </c>
    </row>
    <row r="796" spans="1:5" x14ac:dyDescent="0.2">
      <c r="A796" s="17" t="s">
        <v>2955</v>
      </c>
      <c r="B796" s="14" t="s">
        <v>319</v>
      </c>
      <c r="C796" s="15" t="s">
        <v>69</v>
      </c>
      <c r="D796" s="14" t="s">
        <v>72</v>
      </c>
      <c r="E796" s="14" t="s">
        <v>71</v>
      </c>
    </row>
    <row r="797" spans="1:5" x14ac:dyDescent="0.2">
      <c r="A797" s="17" t="s">
        <v>2949</v>
      </c>
      <c r="B797" s="14" t="s">
        <v>326</v>
      </c>
      <c r="C797" s="15" t="s">
        <v>69</v>
      </c>
      <c r="D797" s="14" t="s">
        <v>288</v>
      </c>
      <c r="E797" s="14" t="s">
        <v>71</v>
      </c>
    </row>
    <row r="798" spans="1:5" x14ac:dyDescent="0.2">
      <c r="A798" s="17" t="s">
        <v>1684</v>
      </c>
      <c r="B798" s="14" t="s">
        <v>97</v>
      </c>
      <c r="C798" s="15" t="s">
        <v>1469</v>
      </c>
      <c r="D798" s="14" t="s">
        <v>97</v>
      </c>
      <c r="E798" s="14" t="s">
        <v>97</v>
      </c>
    </row>
    <row r="799" spans="1:5" x14ac:dyDescent="0.2">
      <c r="A799" s="17" t="s">
        <v>1735</v>
      </c>
      <c r="B799" s="14" t="s">
        <v>942</v>
      </c>
      <c r="C799" s="15" t="s">
        <v>1393</v>
      </c>
      <c r="D799" s="14" t="s">
        <v>942</v>
      </c>
      <c r="E799" s="14" t="s">
        <v>97</v>
      </c>
    </row>
    <row r="800" spans="1:5" x14ac:dyDescent="0.2">
      <c r="A800" s="17" t="s">
        <v>1738</v>
      </c>
      <c r="B800" s="14" t="s">
        <v>239</v>
      </c>
      <c r="C800" s="15" t="s">
        <v>1393</v>
      </c>
      <c r="D800" s="14" t="s">
        <v>239</v>
      </c>
      <c r="E800" s="14" t="s">
        <v>97</v>
      </c>
    </row>
    <row r="801" spans="1:5" x14ac:dyDescent="0.2">
      <c r="A801" s="17" t="s">
        <v>1756</v>
      </c>
      <c r="B801" s="14" t="s">
        <v>1199</v>
      </c>
      <c r="C801" s="15" t="s">
        <v>1393</v>
      </c>
      <c r="D801" s="14" t="s">
        <v>1199</v>
      </c>
      <c r="E801" s="14" t="s">
        <v>97</v>
      </c>
    </row>
    <row r="802" spans="1:5" x14ac:dyDescent="0.2">
      <c r="A802" s="17" t="s">
        <v>1771</v>
      </c>
      <c r="B802" s="14" t="s">
        <v>1212</v>
      </c>
      <c r="C802" s="15" t="s">
        <v>1393</v>
      </c>
      <c r="D802" s="14" t="s">
        <v>1212</v>
      </c>
      <c r="E802" s="14" t="s">
        <v>97</v>
      </c>
    </row>
    <row r="803" spans="1:5" x14ac:dyDescent="0.2">
      <c r="A803" s="17" t="s">
        <v>1772</v>
      </c>
      <c r="B803" s="14" t="s">
        <v>595</v>
      </c>
      <c r="C803" s="15" t="s">
        <v>1393</v>
      </c>
      <c r="D803" s="14" t="s">
        <v>595</v>
      </c>
      <c r="E803" s="14" t="s">
        <v>97</v>
      </c>
    </row>
    <row r="804" spans="1:5" x14ac:dyDescent="0.2">
      <c r="A804" s="17" t="s">
        <v>1781</v>
      </c>
      <c r="B804" s="14" t="s">
        <v>186</v>
      </c>
      <c r="C804" s="15" t="s">
        <v>1393</v>
      </c>
      <c r="D804" s="14" t="s">
        <v>186</v>
      </c>
      <c r="E804" s="14" t="s">
        <v>97</v>
      </c>
    </row>
    <row r="805" spans="1:5" x14ac:dyDescent="0.2">
      <c r="A805" s="17" t="s">
        <v>1789</v>
      </c>
      <c r="B805" s="14" t="s">
        <v>979</v>
      </c>
      <c r="C805" s="15" t="s">
        <v>1393</v>
      </c>
      <c r="D805" s="14" t="s">
        <v>979</v>
      </c>
      <c r="E805" s="14" t="s">
        <v>97</v>
      </c>
    </row>
    <row r="806" spans="1:5" x14ac:dyDescent="0.2">
      <c r="A806" s="17" t="s">
        <v>1800</v>
      </c>
      <c r="B806" s="14" t="s">
        <v>1414</v>
      </c>
      <c r="C806" s="15" t="s">
        <v>1393</v>
      </c>
      <c r="D806" s="14" t="s">
        <v>1414</v>
      </c>
      <c r="E806" s="14" t="s">
        <v>97</v>
      </c>
    </row>
    <row r="807" spans="1:5" x14ac:dyDescent="0.2">
      <c r="A807" s="17" t="s">
        <v>1803</v>
      </c>
      <c r="B807" s="14" t="s">
        <v>603</v>
      </c>
      <c r="C807" s="15" t="s">
        <v>1393</v>
      </c>
      <c r="D807" s="14" t="s">
        <v>603</v>
      </c>
      <c r="E807" s="14" t="s">
        <v>97</v>
      </c>
    </row>
    <row r="808" spans="1:5" x14ac:dyDescent="0.2">
      <c r="A808" s="17" t="s">
        <v>1848</v>
      </c>
      <c r="B808" s="14" t="s">
        <v>290</v>
      </c>
      <c r="C808" s="15" t="s">
        <v>1393</v>
      </c>
      <c r="D808" s="14" t="s">
        <v>290</v>
      </c>
      <c r="E808" s="14" t="s">
        <v>97</v>
      </c>
    </row>
    <row r="809" spans="1:5" x14ac:dyDescent="0.2">
      <c r="A809" s="17" t="s">
        <v>1860</v>
      </c>
      <c r="B809" s="14" t="s">
        <v>343</v>
      </c>
      <c r="C809" s="15" t="s">
        <v>1393</v>
      </c>
      <c r="D809" s="14" t="s">
        <v>343</v>
      </c>
      <c r="E809" s="14" t="s">
        <v>97</v>
      </c>
    </row>
    <row r="810" spans="1:5" x14ac:dyDescent="0.2">
      <c r="A810" s="17" t="s">
        <v>1876</v>
      </c>
      <c r="B810" s="14" t="s">
        <v>818</v>
      </c>
      <c r="C810" s="15" t="s">
        <v>1393</v>
      </c>
      <c r="D810" s="14" t="s">
        <v>818</v>
      </c>
      <c r="E810" s="14" t="s">
        <v>97</v>
      </c>
    </row>
    <row r="811" spans="1:5" x14ac:dyDescent="0.2">
      <c r="A811" s="17" t="s">
        <v>1893</v>
      </c>
      <c r="B811" s="14" t="s">
        <v>671</v>
      </c>
      <c r="C811" s="15" t="s">
        <v>1393</v>
      </c>
      <c r="D811" s="14" t="s">
        <v>671</v>
      </c>
      <c r="E811" s="14" t="s">
        <v>97</v>
      </c>
    </row>
    <row r="812" spans="1:5" x14ac:dyDescent="0.2">
      <c r="A812" s="17" t="s">
        <v>1920</v>
      </c>
      <c r="B812" s="14" t="s">
        <v>583</v>
      </c>
      <c r="C812" s="15" t="s">
        <v>1393</v>
      </c>
      <c r="D812" s="14" t="s">
        <v>583</v>
      </c>
      <c r="E812" s="14" t="s">
        <v>97</v>
      </c>
    </row>
    <row r="813" spans="1:5" x14ac:dyDescent="0.2">
      <c r="A813" s="17" t="s">
        <v>1935</v>
      </c>
      <c r="B813" s="14" t="s">
        <v>618</v>
      </c>
      <c r="C813" s="15" t="s">
        <v>1393</v>
      </c>
      <c r="D813" s="14" t="s">
        <v>618</v>
      </c>
      <c r="E813" s="14" t="s">
        <v>97</v>
      </c>
    </row>
    <row r="814" spans="1:5" x14ac:dyDescent="0.2">
      <c r="A814" s="17" t="s">
        <v>1941</v>
      </c>
      <c r="B814" s="14" t="s">
        <v>123</v>
      </c>
      <c r="C814" s="15" t="s">
        <v>1393</v>
      </c>
      <c r="D814" s="14" t="s">
        <v>123</v>
      </c>
      <c r="E814" s="14" t="s">
        <v>97</v>
      </c>
    </row>
    <row r="815" spans="1:5" x14ac:dyDescent="0.2">
      <c r="A815" s="17" t="s">
        <v>1967</v>
      </c>
      <c r="B815" s="14" t="s">
        <v>354</v>
      </c>
      <c r="C815" s="15" t="s">
        <v>1393</v>
      </c>
      <c r="D815" s="14" t="s">
        <v>354</v>
      </c>
      <c r="E815" s="14" t="s">
        <v>97</v>
      </c>
    </row>
    <row r="816" spans="1:5" x14ac:dyDescent="0.2">
      <c r="A816" s="17" t="s">
        <v>1990</v>
      </c>
      <c r="B816" s="14" t="s">
        <v>523</v>
      </c>
      <c r="C816" s="15" t="s">
        <v>1393</v>
      </c>
      <c r="D816" s="14" t="s">
        <v>523</v>
      </c>
      <c r="E816" s="14" t="s">
        <v>97</v>
      </c>
    </row>
    <row r="817" spans="1:5" x14ac:dyDescent="0.2">
      <c r="A817" s="17" t="s">
        <v>2003</v>
      </c>
      <c r="B817" s="14" t="s">
        <v>642</v>
      </c>
      <c r="C817" s="15" t="s">
        <v>1393</v>
      </c>
      <c r="D817" s="14" t="s">
        <v>642</v>
      </c>
      <c r="E817" s="14" t="s">
        <v>97</v>
      </c>
    </row>
    <row r="818" spans="1:5" x14ac:dyDescent="0.2">
      <c r="A818" s="17" t="s">
        <v>2013</v>
      </c>
      <c r="B818" s="14" t="s">
        <v>442</v>
      </c>
      <c r="C818" s="15" t="s">
        <v>1393</v>
      </c>
      <c r="D818" s="14" t="s">
        <v>442</v>
      </c>
      <c r="E818" s="14" t="s">
        <v>97</v>
      </c>
    </row>
    <row r="819" spans="1:5" x14ac:dyDescent="0.2">
      <c r="A819" s="17" t="s">
        <v>2032</v>
      </c>
      <c r="B819" s="14" t="s">
        <v>635</v>
      </c>
      <c r="C819" s="15" t="s">
        <v>1393</v>
      </c>
      <c r="D819" s="14" t="s">
        <v>635</v>
      </c>
      <c r="E819" s="14" t="s">
        <v>97</v>
      </c>
    </row>
    <row r="820" spans="1:5" x14ac:dyDescent="0.2">
      <c r="A820" s="17" t="s">
        <v>2044</v>
      </c>
      <c r="B820" s="14" t="s">
        <v>457</v>
      </c>
      <c r="C820" s="15" t="s">
        <v>1393</v>
      </c>
      <c r="D820" s="14" t="s">
        <v>457</v>
      </c>
      <c r="E820" s="14" t="s">
        <v>97</v>
      </c>
    </row>
    <row r="821" spans="1:5" x14ac:dyDescent="0.2">
      <c r="A821" s="17" t="s">
        <v>2058</v>
      </c>
      <c r="B821" s="14" t="s">
        <v>259</v>
      </c>
      <c r="C821" s="15" t="s">
        <v>1393</v>
      </c>
      <c r="D821" s="14" t="s">
        <v>259</v>
      </c>
      <c r="E821" s="14" t="s">
        <v>97</v>
      </c>
    </row>
    <row r="822" spans="1:5" x14ac:dyDescent="0.2">
      <c r="A822" s="17" t="s">
        <v>2059</v>
      </c>
      <c r="B822" s="14" t="s">
        <v>98</v>
      </c>
      <c r="C822" s="15" t="s">
        <v>1393</v>
      </c>
      <c r="D822" s="14" t="s">
        <v>98</v>
      </c>
      <c r="E822" s="14" t="s">
        <v>97</v>
      </c>
    </row>
    <row r="823" spans="1:5" x14ac:dyDescent="0.2">
      <c r="A823" s="17" t="s">
        <v>2937</v>
      </c>
      <c r="B823" s="14" t="s">
        <v>304</v>
      </c>
      <c r="C823" s="15" t="s">
        <v>337</v>
      </c>
      <c r="D823" s="14" t="s">
        <v>304</v>
      </c>
      <c r="E823" s="14" t="s">
        <v>97</v>
      </c>
    </row>
    <row r="824" spans="1:5" x14ac:dyDescent="0.2">
      <c r="A824" s="17" t="s">
        <v>2747</v>
      </c>
      <c r="B824" s="14" t="s">
        <v>604</v>
      </c>
      <c r="C824" s="15" t="s">
        <v>62</v>
      </c>
      <c r="D824" s="14" t="s">
        <v>603</v>
      </c>
      <c r="E824" s="14" t="s">
        <v>97</v>
      </c>
    </row>
    <row r="825" spans="1:5" x14ac:dyDescent="0.2">
      <c r="A825" s="17" t="s">
        <v>1712</v>
      </c>
      <c r="B825" s="14" t="s">
        <v>1443</v>
      </c>
      <c r="C825" s="15" t="s">
        <v>62</v>
      </c>
      <c r="D825" s="14" t="s">
        <v>290</v>
      </c>
      <c r="E825" s="14" t="s">
        <v>97</v>
      </c>
    </row>
    <row r="826" spans="1:5" x14ac:dyDescent="0.2">
      <c r="A826" s="17" t="s">
        <v>2334</v>
      </c>
      <c r="B826" s="14" t="s">
        <v>1102</v>
      </c>
      <c r="C826" s="15" t="s">
        <v>62</v>
      </c>
      <c r="D826" s="14" t="s">
        <v>642</v>
      </c>
      <c r="E826" s="14" t="s">
        <v>97</v>
      </c>
    </row>
    <row r="827" spans="1:5" x14ac:dyDescent="0.2">
      <c r="A827" s="17" t="s">
        <v>2335</v>
      </c>
      <c r="B827" s="14" t="s">
        <v>1101</v>
      </c>
      <c r="C827" s="15" t="s">
        <v>62</v>
      </c>
      <c r="D827" s="14" t="s">
        <v>259</v>
      </c>
      <c r="E827" s="14" t="s">
        <v>97</v>
      </c>
    </row>
    <row r="828" spans="1:5" x14ac:dyDescent="0.2">
      <c r="A828" s="17" t="s">
        <v>2338</v>
      </c>
      <c r="B828" s="14" t="s">
        <v>1098</v>
      </c>
      <c r="C828" s="15" t="s">
        <v>62</v>
      </c>
      <c r="D828" s="14" t="s">
        <v>98</v>
      </c>
      <c r="E828" s="14" t="s">
        <v>97</v>
      </c>
    </row>
    <row r="829" spans="1:5" x14ac:dyDescent="0.2">
      <c r="A829" s="17" t="s">
        <v>2473</v>
      </c>
      <c r="B829" s="14" t="s">
        <v>943</v>
      </c>
      <c r="C829" s="15" t="s">
        <v>62</v>
      </c>
      <c r="D829" s="14" t="s">
        <v>942</v>
      </c>
      <c r="E829" s="14" t="s">
        <v>97</v>
      </c>
    </row>
    <row r="830" spans="1:5" x14ac:dyDescent="0.2">
      <c r="A830" s="17" t="s">
        <v>2344</v>
      </c>
      <c r="B830" s="14" t="s">
        <v>1092</v>
      </c>
      <c r="C830" s="15" t="s">
        <v>62</v>
      </c>
      <c r="D830" s="14" t="s">
        <v>239</v>
      </c>
      <c r="E830" s="14" t="s">
        <v>97</v>
      </c>
    </row>
    <row r="831" spans="1:5" x14ac:dyDescent="0.2">
      <c r="A831" s="17" t="s">
        <v>2879</v>
      </c>
      <c r="B831" s="14" t="s">
        <v>409</v>
      </c>
      <c r="C831" s="15" t="s">
        <v>62</v>
      </c>
      <c r="D831" s="14" t="s">
        <v>239</v>
      </c>
      <c r="E831" s="14" t="s">
        <v>97</v>
      </c>
    </row>
    <row r="832" spans="1:5" x14ac:dyDescent="0.2">
      <c r="A832" s="17" t="s">
        <v>3005</v>
      </c>
      <c r="B832" s="14" t="s">
        <v>240</v>
      </c>
      <c r="C832" s="15" t="s">
        <v>62</v>
      </c>
      <c r="D832" s="14" t="s">
        <v>239</v>
      </c>
      <c r="E832" s="14" t="s">
        <v>97</v>
      </c>
    </row>
    <row r="833" spans="1:5" x14ac:dyDescent="0.2">
      <c r="A833" s="17" t="s">
        <v>2753</v>
      </c>
      <c r="B833" s="14" t="s">
        <v>596</v>
      </c>
      <c r="C833" s="15" t="s">
        <v>62</v>
      </c>
      <c r="D833" s="14" t="s">
        <v>595</v>
      </c>
      <c r="E833" s="14" t="s">
        <v>97</v>
      </c>
    </row>
    <row r="834" spans="1:5" x14ac:dyDescent="0.2">
      <c r="A834" s="17" t="s">
        <v>2861</v>
      </c>
      <c r="B834" s="14" t="s">
        <v>435</v>
      </c>
      <c r="C834" s="15" t="s">
        <v>62</v>
      </c>
      <c r="D834" s="14" t="s">
        <v>186</v>
      </c>
      <c r="E834" s="14" t="s">
        <v>97</v>
      </c>
    </row>
    <row r="835" spans="1:5" x14ac:dyDescent="0.2">
      <c r="A835" s="17" t="s">
        <v>2442</v>
      </c>
      <c r="B835" s="14" t="s">
        <v>980</v>
      </c>
      <c r="C835" s="15" t="s">
        <v>62</v>
      </c>
      <c r="D835" s="14" t="s">
        <v>979</v>
      </c>
      <c r="E835" s="14" t="s">
        <v>97</v>
      </c>
    </row>
    <row r="836" spans="1:5" ht="25.5" x14ac:dyDescent="0.2">
      <c r="A836" s="17" t="s">
        <v>2466</v>
      </c>
      <c r="B836" s="14" t="s">
        <v>951</v>
      </c>
      <c r="C836" s="15" t="s">
        <v>62</v>
      </c>
      <c r="D836" s="14" t="s">
        <v>290</v>
      </c>
      <c r="E836" s="14" t="s">
        <v>97</v>
      </c>
    </row>
    <row r="837" spans="1:5" x14ac:dyDescent="0.2">
      <c r="A837" s="17" t="s">
        <v>2364</v>
      </c>
      <c r="B837" s="14" t="s">
        <v>1068</v>
      </c>
      <c r="C837" s="15" t="s">
        <v>62</v>
      </c>
      <c r="D837" s="14" t="s">
        <v>343</v>
      </c>
      <c r="E837" s="14" t="s">
        <v>97</v>
      </c>
    </row>
    <row r="838" spans="1:5" x14ac:dyDescent="0.2">
      <c r="A838" s="17" t="s">
        <v>2623</v>
      </c>
      <c r="B838" s="14" t="s">
        <v>766</v>
      </c>
      <c r="C838" s="15" t="s">
        <v>62</v>
      </c>
      <c r="D838" s="14" t="s">
        <v>343</v>
      </c>
      <c r="E838" s="14" t="s">
        <v>97</v>
      </c>
    </row>
    <row r="839" spans="1:5" x14ac:dyDescent="0.2">
      <c r="A839" s="17" t="s">
        <v>2924</v>
      </c>
      <c r="B839" s="14" t="s">
        <v>344</v>
      </c>
      <c r="C839" s="15" t="s">
        <v>62</v>
      </c>
      <c r="D839" s="14" t="s">
        <v>343</v>
      </c>
      <c r="E839" s="14" t="s">
        <v>97</v>
      </c>
    </row>
    <row r="840" spans="1:5" x14ac:dyDescent="0.2">
      <c r="A840" s="17" t="s">
        <v>2580</v>
      </c>
      <c r="B840" s="14" t="s">
        <v>819</v>
      </c>
      <c r="C840" s="15" t="s">
        <v>62</v>
      </c>
      <c r="D840" s="14" t="s">
        <v>818</v>
      </c>
      <c r="E840" s="14" t="s">
        <v>97</v>
      </c>
    </row>
    <row r="841" spans="1:5" x14ac:dyDescent="0.2">
      <c r="A841" s="17" t="s">
        <v>2379</v>
      </c>
      <c r="B841" s="14" t="s">
        <v>1052</v>
      </c>
      <c r="C841" s="15" t="s">
        <v>62</v>
      </c>
      <c r="D841" s="14" t="s">
        <v>583</v>
      </c>
      <c r="E841" s="14" t="s">
        <v>97</v>
      </c>
    </row>
    <row r="842" spans="1:5" ht="25.5" x14ac:dyDescent="0.2">
      <c r="A842" s="17" t="s">
        <v>2446</v>
      </c>
      <c r="B842" s="14" t="s">
        <v>975</v>
      </c>
      <c r="C842" s="15" t="s">
        <v>62</v>
      </c>
      <c r="D842" s="14" t="s">
        <v>583</v>
      </c>
      <c r="E842" s="14" t="s">
        <v>97</v>
      </c>
    </row>
    <row r="843" spans="1:5" ht="25.5" x14ac:dyDescent="0.2">
      <c r="A843" s="17" t="s">
        <v>2461</v>
      </c>
      <c r="B843" s="14" t="s">
        <v>958</v>
      </c>
      <c r="C843" s="15" t="s">
        <v>62</v>
      </c>
      <c r="D843" s="14" t="s">
        <v>618</v>
      </c>
      <c r="E843" s="14" t="s">
        <v>97</v>
      </c>
    </row>
    <row r="844" spans="1:5" ht="25.5" x14ac:dyDescent="0.2">
      <c r="A844" s="17" t="s">
        <v>2900</v>
      </c>
      <c r="B844" s="14" t="s">
        <v>376</v>
      </c>
      <c r="C844" s="15" t="s">
        <v>62</v>
      </c>
      <c r="D844" s="14" t="s">
        <v>123</v>
      </c>
      <c r="E844" s="14" t="s">
        <v>97</v>
      </c>
    </row>
    <row r="845" spans="1:5" x14ac:dyDescent="0.2">
      <c r="A845" s="17" t="s">
        <v>2917</v>
      </c>
      <c r="B845" s="14" t="s">
        <v>355</v>
      </c>
      <c r="C845" s="15" t="s">
        <v>62</v>
      </c>
      <c r="D845" s="14" t="s">
        <v>354</v>
      </c>
      <c r="E845" s="14" t="s">
        <v>97</v>
      </c>
    </row>
    <row r="846" spans="1:5" x14ac:dyDescent="0.2">
      <c r="A846" s="17" t="s">
        <v>2804</v>
      </c>
      <c r="B846" s="14" t="s">
        <v>524</v>
      </c>
      <c r="C846" s="15" t="s">
        <v>62</v>
      </c>
      <c r="D846" s="14" t="s">
        <v>523</v>
      </c>
      <c r="E846" s="14" t="s">
        <v>97</v>
      </c>
    </row>
    <row r="847" spans="1:5" x14ac:dyDescent="0.2">
      <c r="A847" s="17" t="s">
        <v>2399</v>
      </c>
      <c r="B847" s="14" t="s">
        <v>1028</v>
      </c>
      <c r="C847" s="15" t="s">
        <v>62</v>
      </c>
      <c r="D847" s="14" t="s">
        <v>642</v>
      </c>
      <c r="E847" s="14" t="s">
        <v>97</v>
      </c>
    </row>
    <row r="848" spans="1:5" x14ac:dyDescent="0.2">
      <c r="A848" s="17" t="s">
        <v>2626</v>
      </c>
      <c r="B848" s="14" t="s">
        <v>763</v>
      </c>
      <c r="C848" s="15" t="s">
        <v>62</v>
      </c>
      <c r="D848" s="14" t="s">
        <v>642</v>
      </c>
      <c r="E848" s="14" t="s">
        <v>97</v>
      </c>
    </row>
    <row r="849" spans="1:5" x14ac:dyDescent="0.2">
      <c r="A849" s="17" t="s">
        <v>2402</v>
      </c>
      <c r="B849" s="14" t="s">
        <v>1025</v>
      </c>
      <c r="C849" s="15" t="s">
        <v>62</v>
      </c>
      <c r="D849" s="14" t="s">
        <v>442</v>
      </c>
      <c r="E849" s="14" t="s">
        <v>97</v>
      </c>
    </row>
    <row r="850" spans="1:5" x14ac:dyDescent="0.2">
      <c r="A850" s="17" t="s">
        <v>2450</v>
      </c>
      <c r="B850" s="14" t="s">
        <v>971</v>
      </c>
      <c r="C850" s="15" t="s">
        <v>62</v>
      </c>
      <c r="D850" s="14" t="s">
        <v>442</v>
      </c>
      <c r="E850" s="14" t="s">
        <v>97</v>
      </c>
    </row>
    <row r="851" spans="1:5" x14ac:dyDescent="0.2">
      <c r="A851" s="17" t="s">
        <v>2413</v>
      </c>
      <c r="B851" s="14" t="s">
        <v>1013</v>
      </c>
      <c r="C851" s="15" t="s">
        <v>62</v>
      </c>
      <c r="D851" s="14" t="s">
        <v>457</v>
      </c>
      <c r="E851" s="14" t="s">
        <v>97</v>
      </c>
    </row>
    <row r="852" spans="1:5" x14ac:dyDescent="0.2">
      <c r="A852" s="17" t="s">
        <v>2320</v>
      </c>
      <c r="B852" s="14" t="s">
        <v>1116</v>
      </c>
      <c r="C852" s="15" t="s">
        <v>62</v>
      </c>
      <c r="D852" s="14" t="s">
        <v>259</v>
      </c>
      <c r="E852" s="14" t="s">
        <v>97</v>
      </c>
    </row>
    <row r="853" spans="1:5" x14ac:dyDescent="0.2">
      <c r="A853" s="17" t="s">
        <v>2414</v>
      </c>
      <c r="B853" s="14" t="s">
        <v>1012</v>
      </c>
      <c r="C853" s="15" t="s">
        <v>62</v>
      </c>
      <c r="D853" s="14" t="s">
        <v>259</v>
      </c>
      <c r="E853" s="14" t="s">
        <v>97</v>
      </c>
    </row>
    <row r="854" spans="1:5" ht="25.5" x14ac:dyDescent="0.2">
      <c r="A854" s="17" t="s">
        <v>2447</v>
      </c>
      <c r="B854" s="14" t="s">
        <v>974</v>
      </c>
      <c r="C854" s="15" t="s">
        <v>62</v>
      </c>
      <c r="D854" s="14" t="s">
        <v>259</v>
      </c>
      <c r="E854" s="14" t="s">
        <v>97</v>
      </c>
    </row>
    <row r="855" spans="1:5" x14ac:dyDescent="0.2">
      <c r="A855" s="17" t="s">
        <v>2993</v>
      </c>
      <c r="B855" s="14" t="s">
        <v>260</v>
      </c>
      <c r="C855" s="15" t="s">
        <v>62</v>
      </c>
      <c r="D855" s="14" t="s">
        <v>259</v>
      </c>
      <c r="E855" s="14" t="s">
        <v>97</v>
      </c>
    </row>
    <row r="856" spans="1:5" x14ac:dyDescent="0.2">
      <c r="A856" s="17" t="s">
        <v>2415</v>
      </c>
      <c r="B856" s="14" t="s">
        <v>1011</v>
      </c>
      <c r="C856" s="15" t="s">
        <v>62</v>
      </c>
      <c r="D856" s="14" t="s">
        <v>98</v>
      </c>
      <c r="E856" s="14" t="s">
        <v>97</v>
      </c>
    </row>
    <row r="857" spans="1:5" ht="25.5" x14ac:dyDescent="0.2">
      <c r="A857" s="17" t="s">
        <v>2806</v>
      </c>
      <c r="B857" s="14" t="s">
        <v>521</v>
      </c>
      <c r="C857" s="15" t="s">
        <v>62</v>
      </c>
      <c r="D857" s="14" t="s">
        <v>98</v>
      </c>
      <c r="E857" s="14" t="s">
        <v>97</v>
      </c>
    </row>
    <row r="858" spans="1:5" x14ac:dyDescent="0.2">
      <c r="A858" s="17" t="s">
        <v>3038</v>
      </c>
      <c r="B858" s="14" t="s">
        <v>187</v>
      </c>
      <c r="C858" s="15" t="s">
        <v>89</v>
      </c>
      <c r="D858" s="14" t="s">
        <v>186</v>
      </c>
      <c r="E858" s="14" t="s">
        <v>97</v>
      </c>
    </row>
    <row r="859" spans="1:5" x14ac:dyDescent="0.2">
      <c r="A859" s="17" t="s">
        <v>2513</v>
      </c>
      <c r="B859" s="14" t="s">
        <v>895</v>
      </c>
      <c r="C859" s="15" t="s">
        <v>89</v>
      </c>
      <c r="D859" s="14" t="s">
        <v>290</v>
      </c>
      <c r="E859" s="14" t="s">
        <v>97</v>
      </c>
    </row>
    <row r="860" spans="1:5" ht="25.5" x14ac:dyDescent="0.2">
      <c r="A860" s="17" t="s">
        <v>2974</v>
      </c>
      <c r="B860" s="14" t="s">
        <v>291</v>
      </c>
      <c r="C860" s="15" t="s">
        <v>89</v>
      </c>
      <c r="D860" s="14" t="s">
        <v>290</v>
      </c>
      <c r="E860" s="14" t="s">
        <v>97</v>
      </c>
    </row>
    <row r="861" spans="1:5" x14ac:dyDescent="0.2">
      <c r="A861" s="17" t="s">
        <v>2941</v>
      </c>
      <c r="B861" s="14" t="s">
        <v>336</v>
      </c>
      <c r="C861" s="15" t="s">
        <v>69</v>
      </c>
      <c r="D861" s="14" t="s">
        <v>304</v>
      </c>
      <c r="E861" s="14" t="s">
        <v>97</v>
      </c>
    </row>
    <row r="862" spans="1:5" x14ac:dyDescent="0.2">
      <c r="A862" s="17" t="s">
        <v>1633</v>
      </c>
      <c r="B862" s="14" t="s">
        <v>1516</v>
      </c>
      <c r="C862" s="15" t="s">
        <v>69</v>
      </c>
      <c r="D862" s="14" t="s">
        <v>239</v>
      </c>
      <c r="E862" s="14" t="s">
        <v>97</v>
      </c>
    </row>
    <row r="863" spans="1:5" ht="25.5" x14ac:dyDescent="0.2">
      <c r="A863" s="17" t="s">
        <v>1651</v>
      </c>
      <c r="B863" s="14" t="s">
        <v>1498</v>
      </c>
      <c r="C863" s="15" t="s">
        <v>69</v>
      </c>
      <c r="D863" s="14" t="s">
        <v>1212</v>
      </c>
      <c r="E863" s="14" t="s">
        <v>97</v>
      </c>
    </row>
    <row r="864" spans="1:5" x14ac:dyDescent="0.2">
      <c r="A864" s="17" t="s">
        <v>1687</v>
      </c>
      <c r="B864" s="14" t="s">
        <v>1468</v>
      </c>
      <c r="C864" s="15" t="s">
        <v>69</v>
      </c>
      <c r="D864" s="14" t="s">
        <v>595</v>
      </c>
      <c r="E864" s="14" t="s">
        <v>97</v>
      </c>
    </row>
    <row r="865" spans="1:5" x14ac:dyDescent="0.2">
      <c r="A865" s="17" t="s">
        <v>1626</v>
      </c>
      <c r="B865" s="14" t="s">
        <v>1523</v>
      </c>
      <c r="C865" s="15" t="s">
        <v>69</v>
      </c>
      <c r="D865" s="14" t="s">
        <v>186</v>
      </c>
      <c r="E865" s="14" t="s">
        <v>97</v>
      </c>
    </row>
    <row r="866" spans="1:5" x14ac:dyDescent="0.2">
      <c r="A866" s="17" t="s">
        <v>2529</v>
      </c>
      <c r="B866" s="14" t="s">
        <v>877</v>
      </c>
      <c r="C866" s="15" t="s">
        <v>69</v>
      </c>
      <c r="D866" s="14" t="s">
        <v>818</v>
      </c>
      <c r="E866" s="14" t="s">
        <v>97</v>
      </c>
    </row>
    <row r="867" spans="1:5" x14ac:dyDescent="0.2">
      <c r="A867" s="17" t="s">
        <v>2530</v>
      </c>
      <c r="B867" s="14" t="s">
        <v>876</v>
      </c>
      <c r="C867" s="15" t="s">
        <v>69</v>
      </c>
      <c r="D867" s="14" t="s">
        <v>523</v>
      </c>
      <c r="E867" s="14" t="s">
        <v>97</v>
      </c>
    </row>
    <row r="868" spans="1:5" x14ac:dyDescent="0.2">
      <c r="A868" s="17" t="s">
        <v>2855</v>
      </c>
      <c r="B868" s="14" t="s">
        <v>443</v>
      </c>
      <c r="C868" s="15" t="s">
        <v>69</v>
      </c>
      <c r="D868" s="14" t="s">
        <v>442</v>
      </c>
      <c r="E868" s="14" t="s">
        <v>97</v>
      </c>
    </row>
    <row r="869" spans="1:5" ht="25.5" x14ac:dyDescent="0.2">
      <c r="A869" s="17" t="s">
        <v>2087</v>
      </c>
      <c r="B869" s="14" t="s">
        <v>1368</v>
      </c>
      <c r="C869" s="15" t="s">
        <v>69</v>
      </c>
      <c r="D869" s="14" t="s">
        <v>457</v>
      </c>
      <c r="E869" s="14" t="s">
        <v>97</v>
      </c>
    </row>
    <row r="870" spans="1:5" x14ac:dyDescent="0.2">
      <c r="A870" s="17" t="s">
        <v>1606</v>
      </c>
      <c r="B870" s="14" t="s">
        <v>1543</v>
      </c>
      <c r="C870" s="15" t="s">
        <v>69</v>
      </c>
      <c r="D870" s="14" t="s">
        <v>98</v>
      </c>
      <c r="E870" s="14" t="s">
        <v>97</v>
      </c>
    </row>
    <row r="871" spans="1:5" x14ac:dyDescent="0.2">
      <c r="A871" s="17" t="s">
        <v>2071</v>
      </c>
      <c r="B871" s="14" t="s">
        <v>1384</v>
      </c>
      <c r="C871" s="15" t="s">
        <v>69</v>
      </c>
      <c r="D871" s="14" t="s">
        <v>239</v>
      </c>
      <c r="E871" s="14" t="s">
        <v>97</v>
      </c>
    </row>
    <row r="872" spans="1:5" x14ac:dyDescent="0.2">
      <c r="A872" s="17" t="s">
        <v>2525</v>
      </c>
      <c r="B872" s="14" t="s">
        <v>881</v>
      </c>
      <c r="C872" s="15" t="s">
        <v>69</v>
      </c>
      <c r="D872" s="14" t="s">
        <v>239</v>
      </c>
      <c r="E872" s="14" t="s">
        <v>97</v>
      </c>
    </row>
    <row r="873" spans="1:5" x14ac:dyDescent="0.2">
      <c r="A873" s="17" t="s">
        <v>1595</v>
      </c>
      <c r="B873" s="14" t="s">
        <v>1554</v>
      </c>
      <c r="C873" s="15" t="s">
        <v>69</v>
      </c>
      <c r="D873" s="14" t="s">
        <v>1199</v>
      </c>
      <c r="E873" s="14" t="s">
        <v>97</v>
      </c>
    </row>
    <row r="874" spans="1:5" x14ac:dyDescent="0.2">
      <c r="A874" s="17" t="s">
        <v>2323</v>
      </c>
      <c r="B874" s="14" t="s">
        <v>1113</v>
      </c>
      <c r="C874" s="15" t="s">
        <v>69</v>
      </c>
      <c r="D874" s="14" t="s">
        <v>186</v>
      </c>
      <c r="E874" s="14" t="s">
        <v>97</v>
      </c>
    </row>
    <row r="875" spans="1:5" x14ac:dyDescent="0.2">
      <c r="A875" s="17" t="s">
        <v>1666</v>
      </c>
      <c r="B875" s="14" t="s">
        <v>1483</v>
      </c>
      <c r="C875" s="15" t="s">
        <v>69</v>
      </c>
      <c r="D875" s="14" t="s">
        <v>979</v>
      </c>
      <c r="E875" s="14" t="s">
        <v>97</v>
      </c>
    </row>
    <row r="876" spans="1:5" x14ac:dyDescent="0.2">
      <c r="A876" s="17" t="s">
        <v>1601</v>
      </c>
      <c r="B876" s="14" t="s">
        <v>1548</v>
      </c>
      <c r="C876" s="15" t="s">
        <v>69</v>
      </c>
      <c r="D876" s="14" t="s">
        <v>290</v>
      </c>
      <c r="E876" s="14" t="s">
        <v>97</v>
      </c>
    </row>
    <row r="877" spans="1:5" ht="25.5" x14ac:dyDescent="0.2">
      <c r="A877" s="17" t="s">
        <v>2100</v>
      </c>
      <c r="B877" s="14" t="s">
        <v>1355</v>
      </c>
      <c r="C877" s="15" t="s">
        <v>69</v>
      </c>
      <c r="D877" s="14" t="s">
        <v>290</v>
      </c>
      <c r="E877" s="14" t="s">
        <v>97</v>
      </c>
    </row>
    <row r="878" spans="1:5" x14ac:dyDescent="0.2">
      <c r="A878" s="17" t="s">
        <v>3073</v>
      </c>
      <c r="B878" s="14" t="s">
        <v>124</v>
      </c>
      <c r="C878" s="15" t="s">
        <v>69</v>
      </c>
      <c r="D878" s="14" t="s">
        <v>123</v>
      </c>
      <c r="E878" s="14" t="s">
        <v>97</v>
      </c>
    </row>
    <row r="879" spans="1:5" ht="25.5" x14ac:dyDescent="0.2">
      <c r="A879" s="17" t="s">
        <v>2075</v>
      </c>
      <c r="B879" s="14" t="s">
        <v>1380</v>
      </c>
      <c r="C879" s="15" t="s">
        <v>69</v>
      </c>
      <c r="D879" s="14" t="s">
        <v>523</v>
      </c>
      <c r="E879" s="14" t="s">
        <v>97</v>
      </c>
    </row>
    <row r="880" spans="1:5" x14ac:dyDescent="0.2">
      <c r="A880" s="17" t="s">
        <v>2845</v>
      </c>
      <c r="B880" s="14" t="s">
        <v>458</v>
      </c>
      <c r="C880" s="15" t="s">
        <v>69</v>
      </c>
      <c r="D880" s="14" t="s">
        <v>457</v>
      </c>
      <c r="E880" s="14" t="s">
        <v>97</v>
      </c>
    </row>
    <row r="881" spans="1:5" x14ac:dyDescent="0.2">
      <c r="A881" s="17" t="s">
        <v>2420</v>
      </c>
      <c r="B881" s="14" t="s">
        <v>1005</v>
      </c>
      <c r="C881" s="15" t="s">
        <v>69</v>
      </c>
      <c r="D881" s="14" t="s">
        <v>259</v>
      </c>
      <c r="E881" s="14" t="s">
        <v>97</v>
      </c>
    </row>
    <row r="882" spans="1:5" x14ac:dyDescent="0.2">
      <c r="A882" s="17" t="s">
        <v>2481</v>
      </c>
      <c r="B882" s="14" t="s">
        <v>932</v>
      </c>
      <c r="C882" s="15" t="s">
        <v>69</v>
      </c>
      <c r="D882" s="14" t="s">
        <v>259</v>
      </c>
      <c r="E882" s="14" t="s">
        <v>97</v>
      </c>
    </row>
    <row r="883" spans="1:5" x14ac:dyDescent="0.2">
      <c r="A883" s="17" t="s">
        <v>3086</v>
      </c>
      <c r="B883" s="14" t="s">
        <v>99</v>
      </c>
      <c r="C883" s="15" t="s">
        <v>69</v>
      </c>
      <c r="D883" s="14" t="s">
        <v>98</v>
      </c>
      <c r="E883" s="14" t="s">
        <v>97</v>
      </c>
    </row>
    <row r="884" spans="1:5" x14ac:dyDescent="0.2">
      <c r="A884" s="17" t="s">
        <v>2183</v>
      </c>
      <c r="B884" s="14" t="s">
        <v>1271</v>
      </c>
      <c r="C884" s="15" t="s">
        <v>69</v>
      </c>
      <c r="D884" s="14" t="s">
        <v>239</v>
      </c>
      <c r="E884" s="14" t="s">
        <v>97</v>
      </c>
    </row>
    <row r="885" spans="1:5" x14ac:dyDescent="0.2">
      <c r="A885" s="17" t="s">
        <v>2200</v>
      </c>
      <c r="B885" s="14" t="s">
        <v>1254</v>
      </c>
      <c r="C885" s="15" t="s">
        <v>69</v>
      </c>
      <c r="D885" s="14" t="s">
        <v>290</v>
      </c>
      <c r="E885" s="14" t="s">
        <v>97</v>
      </c>
    </row>
    <row r="886" spans="1:5" x14ac:dyDescent="0.2">
      <c r="A886" s="17" t="s">
        <v>2151</v>
      </c>
      <c r="B886" s="14" t="s">
        <v>1304</v>
      </c>
      <c r="C886" s="15" t="s">
        <v>69</v>
      </c>
      <c r="D886" s="14" t="s">
        <v>818</v>
      </c>
      <c r="E886" s="14" t="s">
        <v>97</v>
      </c>
    </row>
    <row r="887" spans="1:5" x14ac:dyDescent="0.2">
      <c r="A887" s="17" t="s">
        <v>2203</v>
      </c>
      <c r="B887" s="14" t="s">
        <v>1251</v>
      </c>
      <c r="C887" s="15" t="s">
        <v>69</v>
      </c>
      <c r="D887" s="14" t="s">
        <v>583</v>
      </c>
      <c r="E887" s="14" t="s">
        <v>97</v>
      </c>
    </row>
    <row r="888" spans="1:5" x14ac:dyDescent="0.2">
      <c r="A888" s="17" t="s">
        <v>2148</v>
      </c>
      <c r="B888" s="14" t="s">
        <v>1307</v>
      </c>
      <c r="C888" s="15" t="s">
        <v>69</v>
      </c>
      <c r="D888" s="14" t="s">
        <v>618</v>
      </c>
      <c r="E888" s="14" t="s">
        <v>97</v>
      </c>
    </row>
    <row r="889" spans="1:5" x14ac:dyDescent="0.2">
      <c r="A889" s="17" t="s">
        <v>1722</v>
      </c>
      <c r="B889" s="14" t="s">
        <v>1433</v>
      </c>
      <c r="C889" s="15" t="s">
        <v>69</v>
      </c>
      <c r="D889" s="14" t="s">
        <v>123</v>
      </c>
      <c r="E889" s="14" t="s">
        <v>97</v>
      </c>
    </row>
    <row r="890" spans="1:5" x14ac:dyDescent="0.2">
      <c r="A890" s="17" t="s">
        <v>2070</v>
      </c>
      <c r="B890" s="14" t="s">
        <v>1385</v>
      </c>
      <c r="C890" s="15" t="s">
        <v>69</v>
      </c>
      <c r="D890" s="14" t="s">
        <v>523</v>
      </c>
      <c r="E890" s="14" t="s">
        <v>97</v>
      </c>
    </row>
    <row r="891" spans="1:5" x14ac:dyDescent="0.2">
      <c r="A891" s="17" t="s">
        <v>1720</v>
      </c>
      <c r="B891" s="14" t="s">
        <v>1435</v>
      </c>
      <c r="C891" s="15" t="s">
        <v>69</v>
      </c>
      <c r="D891" s="14" t="s">
        <v>642</v>
      </c>
      <c r="E891" s="14" t="s">
        <v>97</v>
      </c>
    </row>
    <row r="892" spans="1:5" x14ac:dyDescent="0.2">
      <c r="A892" s="17" t="s">
        <v>2140</v>
      </c>
      <c r="B892" s="14" t="s">
        <v>1315</v>
      </c>
      <c r="C892" s="15" t="s">
        <v>69</v>
      </c>
      <c r="D892" s="14" t="s">
        <v>442</v>
      </c>
      <c r="E892" s="14" t="s">
        <v>97</v>
      </c>
    </row>
    <row r="893" spans="1:5" x14ac:dyDescent="0.2">
      <c r="A893" s="17" t="s">
        <v>2196</v>
      </c>
      <c r="B893" s="14" t="s">
        <v>1258</v>
      </c>
      <c r="C893" s="15" t="s">
        <v>69</v>
      </c>
      <c r="D893" s="14" t="s">
        <v>457</v>
      </c>
      <c r="E893" s="14" t="s">
        <v>97</v>
      </c>
    </row>
    <row r="894" spans="1:5" x14ac:dyDescent="0.2">
      <c r="A894" s="17" t="s">
        <v>2170</v>
      </c>
      <c r="B894" s="14" t="s">
        <v>1285</v>
      </c>
      <c r="C894" s="15" t="s">
        <v>69</v>
      </c>
      <c r="D894" s="14" t="s">
        <v>259</v>
      </c>
      <c r="E894" s="14" t="s">
        <v>97</v>
      </c>
    </row>
    <row r="895" spans="1:5" x14ac:dyDescent="0.2">
      <c r="A895" s="17" t="s">
        <v>2209</v>
      </c>
      <c r="B895" s="14" t="s">
        <v>1245</v>
      </c>
      <c r="C895" s="15" t="s">
        <v>69</v>
      </c>
      <c r="D895" s="14" t="s">
        <v>98</v>
      </c>
      <c r="E895" s="14" t="s">
        <v>97</v>
      </c>
    </row>
    <row r="896" spans="1:5" x14ac:dyDescent="0.2">
      <c r="A896" s="17" t="s">
        <v>2244</v>
      </c>
      <c r="B896" s="14" t="s">
        <v>1202</v>
      </c>
      <c r="C896" s="15" t="s">
        <v>69</v>
      </c>
      <c r="D896" s="14" t="s">
        <v>942</v>
      </c>
      <c r="E896" s="14" t="s">
        <v>97</v>
      </c>
    </row>
    <row r="897" spans="1:5" x14ac:dyDescent="0.2">
      <c r="A897" s="17" t="s">
        <v>2246</v>
      </c>
      <c r="B897" s="14" t="s">
        <v>1200</v>
      </c>
      <c r="C897" s="15" t="s">
        <v>69</v>
      </c>
      <c r="D897" s="14" t="s">
        <v>1199</v>
      </c>
      <c r="E897" s="14" t="s">
        <v>97</v>
      </c>
    </row>
    <row r="898" spans="1:5" x14ac:dyDescent="0.2">
      <c r="A898" s="17" t="s">
        <v>2236</v>
      </c>
      <c r="B898" s="14" t="s">
        <v>1213</v>
      </c>
      <c r="C898" s="15" t="s">
        <v>69</v>
      </c>
      <c r="D898" s="14" t="s">
        <v>1212</v>
      </c>
      <c r="E898" s="14" t="s">
        <v>97</v>
      </c>
    </row>
    <row r="899" spans="1:5" x14ac:dyDescent="0.2">
      <c r="A899" s="17" t="s">
        <v>2671</v>
      </c>
      <c r="B899" s="14" t="s">
        <v>705</v>
      </c>
      <c r="C899" s="15" t="s">
        <v>69</v>
      </c>
      <c r="D899" s="14" t="s">
        <v>595</v>
      </c>
      <c r="E899" s="14" t="s">
        <v>97</v>
      </c>
    </row>
    <row r="900" spans="1:5" x14ac:dyDescent="0.2">
      <c r="A900" s="17" t="s">
        <v>2674</v>
      </c>
      <c r="B900" s="14" t="s">
        <v>701</v>
      </c>
      <c r="C900" s="15" t="s">
        <v>69</v>
      </c>
      <c r="D900" s="14" t="s">
        <v>186</v>
      </c>
      <c r="E900" s="14" t="s">
        <v>97</v>
      </c>
    </row>
    <row r="901" spans="1:5" x14ac:dyDescent="0.2">
      <c r="A901" s="17" t="s">
        <v>2252</v>
      </c>
      <c r="B901" s="14" t="s">
        <v>1192</v>
      </c>
      <c r="C901" s="15" t="s">
        <v>69</v>
      </c>
      <c r="D901" s="14" t="s">
        <v>979</v>
      </c>
      <c r="E901" s="14" t="s">
        <v>97</v>
      </c>
    </row>
    <row r="902" spans="1:5" x14ac:dyDescent="0.2">
      <c r="A902" s="17" t="s">
        <v>2679</v>
      </c>
      <c r="B902" s="14" t="s">
        <v>694</v>
      </c>
      <c r="C902" s="15" t="s">
        <v>69</v>
      </c>
      <c r="D902" s="14" t="s">
        <v>603</v>
      </c>
      <c r="E902" s="14" t="s">
        <v>97</v>
      </c>
    </row>
    <row r="903" spans="1:5" ht="25.5" x14ac:dyDescent="0.2">
      <c r="A903" s="17" t="s">
        <v>2305</v>
      </c>
      <c r="B903" s="14" t="s">
        <v>1132</v>
      </c>
      <c r="C903" s="15" t="s">
        <v>69</v>
      </c>
      <c r="D903" s="14" t="s">
        <v>290</v>
      </c>
      <c r="E903" s="14" t="s">
        <v>97</v>
      </c>
    </row>
    <row r="904" spans="1:5" x14ac:dyDescent="0.2">
      <c r="A904" s="17" t="s">
        <v>2698</v>
      </c>
      <c r="B904" s="14" t="s">
        <v>672</v>
      </c>
      <c r="C904" s="15" t="s">
        <v>69</v>
      </c>
      <c r="D904" s="14" t="s">
        <v>671</v>
      </c>
      <c r="E904" s="14" t="s">
        <v>97</v>
      </c>
    </row>
    <row r="905" spans="1:5" x14ac:dyDescent="0.2">
      <c r="A905" s="17" t="s">
        <v>2736</v>
      </c>
      <c r="B905" s="14" t="s">
        <v>619</v>
      </c>
      <c r="C905" s="15" t="s">
        <v>69</v>
      </c>
      <c r="D905" s="14" t="s">
        <v>618</v>
      </c>
      <c r="E905" s="14" t="s">
        <v>97</v>
      </c>
    </row>
    <row r="906" spans="1:5" x14ac:dyDescent="0.2">
      <c r="A906" s="17" t="s">
        <v>2295</v>
      </c>
      <c r="B906" s="14" t="s">
        <v>1144</v>
      </c>
      <c r="C906" s="15" t="s">
        <v>69</v>
      </c>
      <c r="D906" s="14" t="s">
        <v>123</v>
      </c>
      <c r="E906" s="14" t="s">
        <v>97</v>
      </c>
    </row>
    <row r="907" spans="1:5" x14ac:dyDescent="0.2">
      <c r="A907" s="17" t="s">
        <v>2301</v>
      </c>
      <c r="B907" s="14" t="s">
        <v>1136</v>
      </c>
      <c r="C907" s="15" t="s">
        <v>69</v>
      </c>
      <c r="D907" s="14" t="s">
        <v>354</v>
      </c>
      <c r="E907" s="14" t="s">
        <v>97</v>
      </c>
    </row>
    <row r="908" spans="1:5" x14ac:dyDescent="0.2">
      <c r="A908" s="17" t="s">
        <v>2716</v>
      </c>
      <c r="B908" s="14" t="s">
        <v>647</v>
      </c>
      <c r="C908" s="15" t="s">
        <v>69</v>
      </c>
      <c r="D908" s="14" t="s">
        <v>523</v>
      </c>
      <c r="E908" s="14" t="s">
        <v>97</v>
      </c>
    </row>
    <row r="909" spans="1:5" x14ac:dyDescent="0.2">
      <c r="A909" s="17" t="s">
        <v>2719</v>
      </c>
      <c r="B909" s="14" t="s">
        <v>643</v>
      </c>
      <c r="C909" s="15" t="s">
        <v>69</v>
      </c>
      <c r="D909" s="14" t="s">
        <v>642</v>
      </c>
      <c r="E909" s="14" t="s">
        <v>97</v>
      </c>
    </row>
    <row r="910" spans="1:5" x14ac:dyDescent="0.2">
      <c r="A910" s="17" t="s">
        <v>2724</v>
      </c>
      <c r="B910" s="14" t="s">
        <v>636</v>
      </c>
      <c r="C910" s="15" t="s">
        <v>69</v>
      </c>
      <c r="D910" s="14" t="s">
        <v>635</v>
      </c>
      <c r="E910" s="14" t="s">
        <v>97</v>
      </c>
    </row>
    <row r="911" spans="1:5" ht="25.5" x14ac:dyDescent="0.2">
      <c r="A911" s="17" t="s">
        <v>2741</v>
      </c>
      <c r="B911" s="14" t="s">
        <v>612</v>
      </c>
      <c r="C911" s="15" t="s">
        <v>69</v>
      </c>
      <c r="D911" s="14" t="s">
        <v>259</v>
      </c>
      <c r="E911" s="14" t="s">
        <v>97</v>
      </c>
    </row>
    <row r="912" spans="1:5" x14ac:dyDescent="0.2">
      <c r="A912" s="17" t="s">
        <v>2730</v>
      </c>
      <c r="B912" s="14" t="s">
        <v>626</v>
      </c>
      <c r="C912" s="15" t="s">
        <v>69</v>
      </c>
      <c r="D912" s="14" t="s">
        <v>98</v>
      </c>
      <c r="E912" s="14" t="s">
        <v>97</v>
      </c>
    </row>
    <row r="913" spans="1:5" x14ac:dyDescent="0.2">
      <c r="A913" s="17" t="s">
        <v>2769</v>
      </c>
      <c r="B913" s="14" t="s">
        <v>573</v>
      </c>
      <c r="C913" s="15" t="s">
        <v>69</v>
      </c>
      <c r="D913" s="14" t="s">
        <v>290</v>
      </c>
      <c r="E913" s="14" t="s">
        <v>97</v>
      </c>
    </row>
    <row r="914" spans="1:5" ht="25.5" x14ac:dyDescent="0.2">
      <c r="A914" s="17" t="s">
        <v>2316</v>
      </c>
      <c r="B914" s="14" t="s">
        <v>1120</v>
      </c>
      <c r="C914" s="15" t="s">
        <v>69</v>
      </c>
      <c r="D914" s="14" t="s">
        <v>818</v>
      </c>
      <c r="E914" s="14" t="s">
        <v>97</v>
      </c>
    </row>
    <row r="915" spans="1:5" ht="38.25" x14ac:dyDescent="0.2">
      <c r="A915" s="17" t="s">
        <v>2317</v>
      </c>
      <c r="B915" s="14" t="s">
        <v>1119</v>
      </c>
      <c r="C915" s="15" t="s">
        <v>69</v>
      </c>
      <c r="D915" s="14" t="s">
        <v>671</v>
      </c>
      <c r="E915" s="14" t="s">
        <v>97</v>
      </c>
    </row>
    <row r="916" spans="1:5" x14ac:dyDescent="0.2">
      <c r="A916" s="17" t="s">
        <v>1594</v>
      </c>
      <c r="B916" s="14" t="s">
        <v>1555</v>
      </c>
      <c r="C916" s="15" t="s">
        <v>69</v>
      </c>
      <c r="D916" s="14" t="s">
        <v>583</v>
      </c>
      <c r="E916" s="14" t="s">
        <v>97</v>
      </c>
    </row>
    <row r="917" spans="1:5" x14ac:dyDescent="0.2">
      <c r="A917" s="17" t="s">
        <v>2762</v>
      </c>
      <c r="B917" s="14" t="s">
        <v>584</v>
      </c>
      <c r="C917" s="15" t="s">
        <v>69</v>
      </c>
      <c r="D917" s="14" t="s">
        <v>583</v>
      </c>
      <c r="E917" s="14" t="s">
        <v>97</v>
      </c>
    </row>
    <row r="918" spans="1:5" x14ac:dyDescent="0.2">
      <c r="A918" s="17" t="s">
        <v>2909</v>
      </c>
      <c r="B918" s="14" t="s">
        <v>365</v>
      </c>
      <c r="C918" s="15" t="s">
        <v>69</v>
      </c>
      <c r="D918" s="14" t="s">
        <v>354</v>
      </c>
      <c r="E918" s="14" t="s">
        <v>97</v>
      </c>
    </row>
    <row r="919" spans="1:5" x14ac:dyDescent="0.2">
      <c r="A919" s="17" t="s">
        <v>2760</v>
      </c>
      <c r="B919" s="14" t="s">
        <v>586</v>
      </c>
      <c r="C919" s="15" t="s">
        <v>69</v>
      </c>
      <c r="D919" s="14" t="s">
        <v>442</v>
      </c>
      <c r="E919" s="14" t="s">
        <v>97</v>
      </c>
    </row>
    <row r="920" spans="1:5" x14ac:dyDescent="0.2">
      <c r="A920" s="17" t="s">
        <v>2756</v>
      </c>
      <c r="B920" s="14" t="s">
        <v>591</v>
      </c>
      <c r="C920" s="15" t="s">
        <v>69</v>
      </c>
      <c r="D920" s="14" t="s">
        <v>457</v>
      </c>
      <c r="E920" s="14" t="s">
        <v>97</v>
      </c>
    </row>
    <row r="921" spans="1:5" x14ac:dyDescent="0.2">
      <c r="A921" s="17" t="s">
        <v>2749</v>
      </c>
      <c r="B921" s="14" t="s">
        <v>601</v>
      </c>
      <c r="C921" s="15" t="s">
        <v>69</v>
      </c>
      <c r="D921" s="14" t="s">
        <v>259</v>
      </c>
      <c r="E921" s="14" t="s">
        <v>97</v>
      </c>
    </row>
    <row r="922" spans="1:5" x14ac:dyDescent="0.2">
      <c r="A922" s="17" t="s">
        <v>2496</v>
      </c>
      <c r="B922" s="14" t="s">
        <v>914</v>
      </c>
      <c r="C922" s="15" t="s">
        <v>69</v>
      </c>
      <c r="D922" s="14" t="s">
        <v>98</v>
      </c>
      <c r="E922" s="14" t="s">
        <v>97</v>
      </c>
    </row>
    <row r="923" spans="1:5" x14ac:dyDescent="0.2">
      <c r="A923" s="17" t="s">
        <v>2964</v>
      </c>
      <c r="B923" s="14" t="s">
        <v>305</v>
      </c>
      <c r="C923" s="15" t="s">
        <v>69</v>
      </c>
      <c r="D923" s="14" t="s">
        <v>304</v>
      </c>
      <c r="E923" s="14" t="s">
        <v>97</v>
      </c>
    </row>
    <row r="924" spans="1:5" x14ac:dyDescent="0.2">
      <c r="A924" s="17" t="s">
        <v>2952</v>
      </c>
      <c r="B924" s="14" t="s">
        <v>323</v>
      </c>
      <c r="C924" s="15" t="s">
        <v>69</v>
      </c>
      <c r="D924" s="14" t="s">
        <v>290</v>
      </c>
      <c r="E924" s="14" t="s">
        <v>97</v>
      </c>
    </row>
    <row r="925" spans="1:5" x14ac:dyDescent="0.2">
      <c r="A925" s="17" t="s">
        <v>1685</v>
      </c>
      <c r="B925" s="14" t="s">
        <v>77</v>
      </c>
      <c r="C925" s="15" t="s">
        <v>1469</v>
      </c>
      <c r="D925" s="14" t="s">
        <v>77</v>
      </c>
      <c r="E925" s="14" t="s">
        <v>77</v>
      </c>
    </row>
    <row r="926" spans="1:5" x14ac:dyDescent="0.2">
      <c r="A926" s="17" t="s">
        <v>1730</v>
      </c>
      <c r="B926" s="14" t="s">
        <v>770</v>
      </c>
      <c r="C926" s="15" t="s">
        <v>1393</v>
      </c>
      <c r="D926" s="14" t="s">
        <v>770</v>
      </c>
      <c r="E926" s="14" t="s">
        <v>77</v>
      </c>
    </row>
    <row r="927" spans="1:5" x14ac:dyDescent="0.2">
      <c r="A927" s="17" t="s">
        <v>1749</v>
      </c>
      <c r="B927" s="14" t="s">
        <v>154</v>
      </c>
      <c r="C927" s="15" t="s">
        <v>1393</v>
      </c>
      <c r="D927" s="14" t="s">
        <v>154</v>
      </c>
      <c r="E927" s="14" t="s">
        <v>77</v>
      </c>
    </row>
    <row r="928" spans="1:5" x14ac:dyDescent="0.2">
      <c r="A928" s="17" t="s">
        <v>1750</v>
      </c>
      <c r="B928" s="14" t="s">
        <v>112</v>
      </c>
      <c r="C928" s="15" t="s">
        <v>1393</v>
      </c>
      <c r="D928" s="14" t="s">
        <v>112</v>
      </c>
      <c r="E928" s="14" t="s">
        <v>77</v>
      </c>
    </row>
    <row r="929" spans="1:5" x14ac:dyDescent="0.2">
      <c r="A929" s="17" t="s">
        <v>1754</v>
      </c>
      <c r="B929" s="14" t="s">
        <v>593</v>
      </c>
      <c r="C929" s="15" t="s">
        <v>1393</v>
      </c>
      <c r="D929" s="14" t="s">
        <v>593</v>
      </c>
      <c r="E929" s="14" t="s">
        <v>77</v>
      </c>
    </row>
    <row r="930" spans="1:5" x14ac:dyDescent="0.2">
      <c r="A930" s="17" t="s">
        <v>1759</v>
      </c>
      <c r="B930" s="14" t="s">
        <v>750</v>
      </c>
      <c r="C930" s="15" t="s">
        <v>1393</v>
      </c>
      <c r="D930" s="14" t="s">
        <v>750</v>
      </c>
      <c r="E930" s="14" t="s">
        <v>77</v>
      </c>
    </row>
    <row r="931" spans="1:5" x14ac:dyDescent="0.2">
      <c r="A931" s="17" t="s">
        <v>1763</v>
      </c>
      <c r="B931" s="14" t="s">
        <v>534</v>
      </c>
      <c r="C931" s="15" t="s">
        <v>1393</v>
      </c>
      <c r="D931" s="14" t="s">
        <v>534</v>
      </c>
      <c r="E931" s="14" t="s">
        <v>77</v>
      </c>
    </row>
    <row r="932" spans="1:5" x14ac:dyDescent="0.2">
      <c r="A932" s="17" t="s">
        <v>1777</v>
      </c>
      <c r="B932" s="14" t="s">
        <v>924</v>
      </c>
      <c r="C932" s="15" t="s">
        <v>1393</v>
      </c>
      <c r="D932" s="14" t="s">
        <v>924</v>
      </c>
      <c r="E932" s="14" t="s">
        <v>77</v>
      </c>
    </row>
    <row r="933" spans="1:5" x14ac:dyDescent="0.2">
      <c r="A933" s="17" t="s">
        <v>1778</v>
      </c>
      <c r="B933" s="14" t="s">
        <v>1209</v>
      </c>
      <c r="C933" s="15" t="s">
        <v>1393</v>
      </c>
      <c r="D933" s="14" t="s">
        <v>1209</v>
      </c>
      <c r="E933" s="14" t="s">
        <v>77</v>
      </c>
    </row>
    <row r="934" spans="1:5" x14ac:dyDescent="0.2">
      <c r="A934" s="17" t="s">
        <v>1788</v>
      </c>
      <c r="B934" s="14" t="s">
        <v>608</v>
      </c>
      <c r="C934" s="15" t="s">
        <v>1393</v>
      </c>
      <c r="D934" s="14" t="s">
        <v>608</v>
      </c>
      <c r="E934" s="14" t="s">
        <v>77</v>
      </c>
    </row>
    <row r="935" spans="1:5" x14ac:dyDescent="0.2">
      <c r="A935" s="17" t="s">
        <v>1790</v>
      </c>
      <c r="B935" s="14" t="s">
        <v>698</v>
      </c>
      <c r="C935" s="15" t="s">
        <v>1393</v>
      </c>
      <c r="D935" s="14" t="s">
        <v>698</v>
      </c>
      <c r="E935" s="14" t="s">
        <v>77</v>
      </c>
    </row>
    <row r="936" spans="1:5" x14ac:dyDescent="0.2">
      <c r="A936" s="17" t="s">
        <v>1792</v>
      </c>
      <c r="B936" s="14" t="s">
        <v>377</v>
      </c>
      <c r="C936" s="15" t="s">
        <v>1393</v>
      </c>
      <c r="D936" s="14" t="s">
        <v>377</v>
      </c>
      <c r="E936" s="14" t="s">
        <v>77</v>
      </c>
    </row>
    <row r="937" spans="1:5" x14ac:dyDescent="0.2">
      <c r="A937" s="17" t="s">
        <v>1807</v>
      </c>
      <c r="B937" s="14" t="s">
        <v>753</v>
      </c>
      <c r="C937" s="15" t="s">
        <v>1393</v>
      </c>
      <c r="D937" s="14" t="s">
        <v>753</v>
      </c>
      <c r="E937" s="14" t="s">
        <v>77</v>
      </c>
    </row>
    <row r="938" spans="1:5" x14ac:dyDescent="0.2">
      <c r="A938" s="17" t="s">
        <v>1810</v>
      </c>
      <c r="B938" s="14" t="s">
        <v>133</v>
      </c>
      <c r="C938" s="15" t="s">
        <v>1393</v>
      </c>
      <c r="D938" s="14" t="s">
        <v>133</v>
      </c>
      <c r="E938" s="14" t="s">
        <v>77</v>
      </c>
    </row>
    <row r="939" spans="1:5" x14ac:dyDescent="0.2">
      <c r="A939" s="17" t="s">
        <v>1812</v>
      </c>
      <c r="B939" s="14" t="s">
        <v>587</v>
      </c>
      <c r="C939" s="15" t="s">
        <v>1393</v>
      </c>
      <c r="D939" s="14" t="s">
        <v>587</v>
      </c>
      <c r="E939" s="14" t="s">
        <v>77</v>
      </c>
    </row>
    <row r="940" spans="1:5" x14ac:dyDescent="0.2">
      <c r="A940" s="17" t="s">
        <v>1816</v>
      </c>
      <c r="B940" s="14" t="s">
        <v>554</v>
      </c>
      <c r="C940" s="15" t="s">
        <v>1393</v>
      </c>
      <c r="D940" s="14" t="s">
        <v>554</v>
      </c>
      <c r="E940" s="14" t="s">
        <v>77</v>
      </c>
    </row>
    <row r="941" spans="1:5" x14ac:dyDescent="0.2">
      <c r="A941" s="17" t="s">
        <v>1817</v>
      </c>
      <c r="B941" s="14" t="s">
        <v>226</v>
      </c>
      <c r="C941" s="15" t="s">
        <v>1393</v>
      </c>
      <c r="D941" s="14" t="s">
        <v>226</v>
      </c>
      <c r="E941" s="14" t="s">
        <v>77</v>
      </c>
    </row>
    <row r="942" spans="1:5" x14ac:dyDescent="0.2">
      <c r="A942" s="17" t="s">
        <v>1824</v>
      </c>
      <c r="B942" s="14" t="s">
        <v>548</v>
      </c>
      <c r="C942" s="15" t="s">
        <v>1393</v>
      </c>
      <c r="D942" s="14" t="s">
        <v>548</v>
      </c>
      <c r="E942" s="14" t="s">
        <v>77</v>
      </c>
    </row>
    <row r="943" spans="1:5" x14ac:dyDescent="0.2">
      <c r="A943" s="17" t="s">
        <v>1829</v>
      </c>
      <c r="B943" s="14" t="s">
        <v>127</v>
      </c>
      <c r="C943" s="15" t="s">
        <v>1393</v>
      </c>
      <c r="D943" s="14" t="s">
        <v>127</v>
      </c>
      <c r="E943" s="14" t="s">
        <v>77</v>
      </c>
    </row>
    <row r="944" spans="1:5" x14ac:dyDescent="0.2">
      <c r="A944" s="17" t="s">
        <v>1846</v>
      </c>
      <c r="B944" s="14" t="s">
        <v>78</v>
      </c>
      <c r="C944" s="15" t="s">
        <v>1393</v>
      </c>
      <c r="D944" s="14" t="s">
        <v>78</v>
      </c>
      <c r="E944" s="14" t="s">
        <v>77</v>
      </c>
    </row>
    <row r="945" spans="1:5" x14ac:dyDescent="0.2">
      <c r="A945" s="17" t="s">
        <v>1851</v>
      </c>
      <c r="B945" s="14" t="s">
        <v>803</v>
      </c>
      <c r="C945" s="15" t="s">
        <v>1393</v>
      </c>
      <c r="D945" s="14" t="s">
        <v>803</v>
      </c>
      <c r="E945" s="14" t="s">
        <v>77</v>
      </c>
    </row>
    <row r="946" spans="1:5" x14ac:dyDescent="0.2">
      <c r="A946" s="17" t="s">
        <v>1852</v>
      </c>
      <c r="B946" s="14" t="s">
        <v>106</v>
      </c>
      <c r="C946" s="15" t="s">
        <v>1393</v>
      </c>
      <c r="D946" s="14" t="s">
        <v>106</v>
      </c>
      <c r="E946" s="14" t="s">
        <v>77</v>
      </c>
    </row>
    <row r="947" spans="1:5" x14ac:dyDescent="0.2">
      <c r="A947" s="17" t="s">
        <v>1853</v>
      </c>
      <c r="B947" s="14" t="s">
        <v>936</v>
      </c>
      <c r="C947" s="15" t="s">
        <v>1393</v>
      </c>
      <c r="D947" s="14" t="s">
        <v>936</v>
      </c>
      <c r="E947" s="14" t="s">
        <v>77</v>
      </c>
    </row>
    <row r="948" spans="1:5" x14ac:dyDescent="0.2">
      <c r="A948" s="17" t="s">
        <v>1854</v>
      </c>
      <c r="B948" s="14" t="s">
        <v>576</v>
      </c>
      <c r="C948" s="15" t="s">
        <v>1393</v>
      </c>
      <c r="D948" s="14" t="s">
        <v>576</v>
      </c>
      <c r="E948" s="14" t="s">
        <v>77</v>
      </c>
    </row>
    <row r="949" spans="1:5" x14ac:dyDescent="0.2">
      <c r="A949" s="17" t="s">
        <v>1856</v>
      </c>
      <c r="B949" s="14" t="s">
        <v>199</v>
      </c>
      <c r="C949" s="15" t="s">
        <v>1393</v>
      </c>
      <c r="D949" s="14" t="s">
        <v>199</v>
      </c>
      <c r="E949" s="14" t="s">
        <v>77</v>
      </c>
    </row>
    <row r="950" spans="1:5" x14ac:dyDescent="0.2">
      <c r="A950" s="17" t="s">
        <v>1859</v>
      </c>
      <c r="B950" s="14" t="s">
        <v>776</v>
      </c>
      <c r="C950" s="15" t="s">
        <v>1393</v>
      </c>
      <c r="D950" s="14" t="s">
        <v>776</v>
      </c>
      <c r="E950" s="14" t="s">
        <v>77</v>
      </c>
    </row>
    <row r="951" spans="1:5" x14ac:dyDescent="0.2">
      <c r="A951" s="17" t="s">
        <v>1868</v>
      </c>
      <c r="B951" s="14" t="s">
        <v>998</v>
      </c>
      <c r="C951" s="15" t="s">
        <v>1393</v>
      </c>
      <c r="D951" s="14" t="s">
        <v>998</v>
      </c>
      <c r="E951" s="14" t="s">
        <v>77</v>
      </c>
    </row>
    <row r="952" spans="1:5" x14ac:dyDescent="0.2">
      <c r="A952" s="17" t="s">
        <v>1871</v>
      </c>
      <c r="B952" s="14" t="s">
        <v>159</v>
      </c>
      <c r="C952" s="15" t="s">
        <v>1393</v>
      </c>
      <c r="D952" s="14" t="s">
        <v>159</v>
      </c>
      <c r="E952" s="14" t="s">
        <v>77</v>
      </c>
    </row>
    <row r="953" spans="1:5" x14ac:dyDescent="0.2">
      <c r="A953" s="17" t="s">
        <v>1881</v>
      </c>
      <c r="B953" s="14" t="s">
        <v>677</v>
      </c>
      <c r="C953" s="15" t="s">
        <v>1393</v>
      </c>
      <c r="D953" s="14" t="s">
        <v>677</v>
      </c>
      <c r="E953" s="14" t="s">
        <v>77</v>
      </c>
    </row>
    <row r="954" spans="1:5" x14ac:dyDescent="0.2">
      <c r="A954" s="17" t="s">
        <v>1883</v>
      </c>
      <c r="B954" s="14" t="s">
        <v>282</v>
      </c>
      <c r="C954" s="15" t="s">
        <v>1393</v>
      </c>
      <c r="D954" s="14" t="s">
        <v>282</v>
      </c>
      <c r="E954" s="14" t="s">
        <v>77</v>
      </c>
    </row>
    <row r="955" spans="1:5" x14ac:dyDescent="0.2">
      <c r="A955" s="17" t="s">
        <v>1884</v>
      </c>
      <c r="B955" s="14" t="s">
        <v>1410</v>
      </c>
      <c r="C955" s="15" t="s">
        <v>1393</v>
      </c>
      <c r="D955" s="14" t="s">
        <v>1410</v>
      </c>
      <c r="E955" s="14" t="s">
        <v>77</v>
      </c>
    </row>
    <row r="956" spans="1:5" x14ac:dyDescent="0.2">
      <c r="A956" s="17" t="s">
        <v>1891</v>
      </c>
      <c r="B956" s="14" t="s">
        <v>444</v>
      </c>
      <c r="C956" s="15" t="s">
        <v>1393</v>
      </c>
      <c r="D956" s="14" t="s">
        <v>444</v>
      </c>
      <c r="E956" s="14" t="s">
        <v>77</v>
      </c>
    </row>
    <row r="957" spans="1:5" x14ac:dyDescent="0.2">
      <c r="A957" s="17" t="s">
        <v>1895</v>
      </c>
      <c r="B957" s="14" t="s">
        <v>333</v>
      </c>
      <c r="C957" s="15" t="s">
        <v>1393</v>
      </c>
      <c r="D957" s="14" t="s">
        <v>333</v>
      </c>
      <c r="E957" s="14" t="s">
        <v>77</v>
      </c>
    </row>
    <row r="958" spans="1:5" x14ac:dyDescent="0.2">
      <c r="A958" s="17" t="s">
        <v>1897</v>
      </c>
      <c r="B958" s="14" t="s">
        <v>202</v>
      </c>
      <c r="C958" s="15" t="s">
        <v>1393</v>
      </c>
      <c r="D958" s="14" t="s">
        <v>202</v>
      </c>
      <c r="E958" s="14" t="s">
        <v>77</v>
      </c>
    </row>
    <row r="959" spans="1:5" x14ac:dyDescent="0.2">
      <c r="A959" s="17" t="s">
        <v>1905</v>
      </c>
      <c r="B959" s="14" t="s">
        <v>102</v>
      </c>
      <c r="C959" s="15" t="s">
        <v>1393</v>
      </c>
      <c r="D959" s="14" t="s">
        <v>102</v>
      </c>
      <c r="E959" s="14" t="s">
        <v>77</v>
      </c>
    </row>
    <row r="960" spans="1:5" x14ac:dyDescent="0.2">
      <c r="A960" s="17" t="s">
        <v>1925</v>
      </c>
      <c r="B960" s="14" t="s">
        <v>663</v>
      </c>
      <c r="C960" s="15" t="s">
        <v>1393</v>
      </c>
      <c r="D960" s="14" t="s">
        <v>663</v>
      </c>
      <c r="E960" s="14" t="s">
        <v>77</v>
      </c>
    </row>
    <row r="961" spans="1:5" x14ac:dyDescent="0.2">
      <c r="A961" s="17" t="s">
        <v>1939</v>
      </c>
      <c r="B961" s="14" t="s">
        <v>740</v>
      </c>
      <c r="C961" s="15" t="s">
        <v>1393</v>
      </c>
      <c r="D961" s="14" t="s">
        <v>740</v>
      </c>
      <c r="E961" s="14" t="s">
        <v>77</v>
      </c>
    </row>
    <row r="962" spans="1:5" x14ac:dyDescent="0.2">
      <c r="A962" s="17" t="s">
        <v>1946</v>
      </c>
      <c r="B962" s="14" t="s">
        <v>605</v>
      </c>
      <c r="C962" s="15" t="s">
        <v>1393</v>
      </c>
      <c r="D962" s="14" t="s">
        <v>605</v>
      </c>
      <c r="E962" s="14" t="s">
        <v>77</v>
      </c>
    </row>
    <row r="963" spans="1:5" x14ac:dyDescent="0.2">
      <c r="A963" s="17" t="s">
        <v>1947</v>
      </c>
      <c r="B963" s="14" t="s">
        <v>657</v>
      </c>
      <c r="C963" s="15" t="s">
        <v>1393</v>
      </c>
      <c r="D963" s="14" t="s">
        <v>657</v>
      </c>
      <c r="E963" s="14" t="s">
        <v>77</v>
      </c>
    </row>
    <row r="964" spans="1:5" x14ac:dyDescent="0.2">
      <c r="A964" s="17" t="s">
        <v>1949</v>
      </c>
      <c r="B964" s="14" t="s">
        <v>385</v>
      </c>
      <c r="C964" s="15" t="s">
        <v>1393</v>
      </c>
      <c r="D964" s="14" t="s">
        <v>385</v>
      </c>
      <c r="E964" s="14" t="s">
        <v>77</v>
      </c>
    </row>
    <row r="965" spans="1:5" x14ac:dyDescent="0.2">
      <c r="A965" s="17" t="s">
        <v>1954</v>
      </c>
      <c r="B965" s="14" t="s">
        <v>475</v>
      </c>
      <c r="C965" s="15" t="s">
        <v>1393</v>
      </c>
      <c r="D965" s="14" t="s">
        <v>475</v>
      </c>
      <c r="E965" s="14" t="s">
        <v>77</v>
      </c>
    </row>
    <row r="966" spans="1:5" x14ac:dyDescent="0.2">
      <c r="A966" s="17" t="s">
        <v>1961</v>
      </c>
      <c r="B966" s="14" t="s">
        <v>188</v>
      </c>
      <c r="C966" s="15" t="s">
        <v>1393</v>
      </c>
      <c r="D966" s="14" t="s">
        <v>188</v>
      </c>
      <c r="E966" s="14" t="s">
        <v>77</v>
      </c>
    </row>
    <row r="967" spans="1:5" x14ac:dyDescent="0.2">
      <c r="A967" s="17" t="s">
        <v>1966</v>
      </c>
      <c r="B967" s="14" t="s">
        <v>799</v>
      </c>
      <c r="C967" s="15" t="s">
        <v>1393</v>
      </c>
      <c r="D967" s="14" t="s">
        <v>799</v>
      </c>
      <c r="E967" s="14" t="s">
        <v>77</v>
      </c>
    </row>
    <row r="968" spans="1:5" x14ac:dyDescent="0.2">
      <c r="A968" s="17" t="s">
        <v>1969</v>
      </c>
      <c r="B968" s="14" t="s">
        <v>361</v>
      </c>
      <c r="C968" s="15" t="s">
        <v>1393</v>
      </c>
      <c r="D968" s="14" t="s">
        <v>361</v>
      </c>
      <c r="E968" s="14" t="s">
        <v>77</v>
      </c>
    </row>
    <row r="969" spans="1:5" x14ac:dyDescent="0.2">
      <c r="A969" s="17" t="s">
        <v>1971</v>
      </c>
      <c r="B969" s="14" t="s">
        <v>540</v>
      </c>
      <c r="C969" s="15" t="s">
        <v>1393</v>
      </c>
      <c r="D969" s="14" t="s">
        <v>540</v>
      </c>
      <c r="E969" s="14" t="s">
        <v>77</v>
      </c>
    </row>
    <row r="970" spans="1:5" x14ac:dyDescent="0.2">
      <c r="A970" s="17" t="s">
        <v>1977</v>
      </c>
      <c r="B970" s="14" t="s">
        <v>504</v>
      </c>
      <c r="C970" s="15" t="s">
        <v>1393</v>
      </c>
      <c r="D970" s="14" t="s">
        <v>504</v>
      </c>
      <c r="E970" s="14" t="s">
        <v>77</v>
      </c>
    </row>
    <row r="971" spans="1:5" x14ac:dyDescent="0.2">
      <c r="A971" s="17" t="s">
        <v>1982</v>
      </c>
      <c r="B971" s="14" t="s">
        <v>1172</v>
      </c>
      <c r="C971" s="15" t="s">
        <v>1393</v>
      </c>
      <c r="D971" s="14" t="s">
        <v>1172</v>
      </c>
      <c r="E971" s="14" t="s">
        <v>77</v>
      </c>
    </row>
    <row r="972" spans="1:5" x14ac:dyDescent="0.2">
      <c r="A972" s="17" t="s">
        <v>1984</v>
      </c>
      <c r="B972" s="14" t="s">
        <v>814</v>
      </c>
      <c r="C972" s="15" t="s">
        <v>1393</v>
      </c>
      <c r="D972" s="14" t="s">
        <v>814</v>
      </c>
      <c r="E972" s="14" t="s">
        <v>77</v>
      </c>
    </row>
    <row r="973" spans="1:5" x14ac:dyDescent="0.2">
      <c r="A973" s="17" t="s">
        <v>1991</v>
      </c>
      <c r="B973" s="14" t="s">
        <v>568</v>
      </c>
      <c r="C973" s="15" t="s">
        <v>1393</v>
      </c>
      <c r="D973" s="14" t="s">
        <v>568</v>
      </c>
      <c r="E973" s="14" t="s">
        <v>77</v>
      </c>
    </row>
    <row r="974" spans="1:5" x14ac:dyDescent="0.2">
      <c r="A974" s="17" t="s">
        <v>1995</v>
      </c>
      <c r="B974" s="14" t="s">
        <v>552</v>
      </c>
      <c r="C974" s="15" t="s">
        <v>1393</v>
      </c>
      <c r="D974" s="14" t="s">
        <v>552</v>
      </c>
      <c r="E974" s="14" t="s">
        <v>77</v>
      </c>
    </row>
    <row r="975" spans="1:5" x14ac:dyDescent="0.2">
      <c r="A975" s="17" t="s">
        <v>1996</v>
      </c>
      <c r="B975" s="14" t="s">
        <v>599</v>
      </c>
      <c r="C975" s="15" t="s">
        <v>1393</v>
      </c>
      <c r="D975" s="14" t="s">
        <v>599</v>
      </c>
      <c r="E975" s="14" t="s">
        <v>77</v>
      </c>
    </row>
    <row r="976" spans="1:5" x14ac:dyDescent="0.2">
      <c r="A976" s="17" t="s">
        <v>1997</v>
      </c>
      <c r="B976" s="14" t="s">
        <v>613</v>
      </c>
      <c r="C976" s="15" t="s">
        <v>1393</v>
      </c>
      <c r="D976" s="14" t="s">
        <v>613</v>
      </c>
      <c r="E976" s="14" t="s">
        <v>77</v>
      </c>
    </row>
    <row r="977" spans="1:5" x14ac:dyDescent="0.2">
      <c r="A977" s="17" t="s">
        <v>2008</v>
      </c>
      <c r="B977" s="14" t="s">
        <v>1401</v>
      </c>
      <c r="C977" s="15" t="s">
        <v>1393</v>
      </c>
      <c r="D977" s="14" t="s">
        <v>1401</v>
      </c>
      <c r="E977" s="14" t="s">
        <v>77</v>
      </c>
    </row>
    <row r="978" spans="1:5" x14ac:dyDescent="0.2">
      <c r="A978" s="17" t="s">
        <v>2012</v>
      </c>
      <c r="B978" s="14" t="s">
        <v>95</v>
      </c>
      <c r="C978" s="15" t="s">
        <v>1393</v>
      </c>
      <c r="D978" s="14" t="s">
        <v>95</v>
      </c>
      <c r="E978" s="14" t="s">
        <v>77</v>
      </c>
    </row>
    <row r="979" spans="1:5" x14ac:dyDescent="0.2">
      <c r="A979" s="17" t="s">
        <v>2014</v>
      </c>
      <c r="B979" s="14" t="s">
        <v>116</v>
      </c>
      <c r="C979" s="15" t="s">
        <v>1393</v>
      </c>
      <c r="D979" s="14" t="s">
        <v>116</v>
      </c>
      <c r="E979" s="14" t="s">
        <v>77</v>
      </c>
    </row>
    <row r="980" spans="1:5" x14ac:dyDescent="0.2">
      <c r="A980" s="17" t="s">
        <v>2017</v>
      </c>
      <c r="B980" s="14" t="s">
        <v>213</v>
      </c>
      <c r="C980" s="15" t="s">
        <v>1393</v>
      </c>
      <c r="D980" s="14" t="s">
        <v>213</v>
      </c>
      <c r="E980" s="14" t="s">
        <v>77</v>
      </c>
    </row>
    <row r="981" spans="1:5" x14ac:dyDescent="0.2">
      <c r="A981" s="17" t="s">
        <v>2021</v>
      </c>
      <c r="B981" s="14" t="s">
        <v>892</v>
      </c>
      <c r="C981" s="15" t="s">
        <v>1393</v>
      </c>
      <c r="D981" s="14" t="s">
        <v>892</v>
      </c>
      <c r="E981" s="14" t="s">
        <v>77</v>
      </c>
    </row>
    <row r="982" spans="1:5" x14ac:dyDescent="0.2">
      <c r="A982" s="17" t="s">
        <v>2024</v>
      </c>
      <c r="B982" s="14" t="s">
        <v>796</v>
      </c>
      <c r="C982" s="15" t="s">
        <v>1393</v>
      </c>
      <c r="D982" s="14" t="s">
        <v>796</v>
      </c>
      <c r="E982" s="14" t="s">
        <v>77</v>
      </c>
    </row>
    <row r="983" spans="1:5" x14ac:dyDescent="0.2">
      <c r="A983" s="17" t="s">
        <v>2037</v>
      </c>
      <c r="B983" s="14" t="s">
        <v>254</v>
      </c>
      <c r="C983" s="15" t="s">
        <v>1393</v>
      </c>
      <c r="D983" s="14" t="s">
        <v>254</v>
      </c>
      <c r="E983" s="14" t="s">
        <v>77</v>
      </c>
    </row>
    <row r="984" spans="1:5" x14ac:dyDescent="0.2">
      <c r="A984" s="17" t="s">
        <v>2055</v>
      </c>
      <c r="B984" s="14" t="s">
        <v>421</v>
      </c>
      <c r="C984" s="15" t="s">
        <v>1393</v>
      </c>
      <c r="D984" s="14" t="s">
        <v>421</v>
      </c>
      <c r="E984" s="14" t="s">
        <v>77</v>
      </c>
    </row>
    <row r="985" spans="1:5" x14ac:dyDescent="0.2">
      <c r="A985" s="17" t="s">
        <v>2061</v>
      </c>
      <c r="B985" s="14" t="s">
        <v>168</v>
      </c>
      <c r="C985" s="15" t="s">
        <v>1393</v>
      </c>
      <c r="D985" s="14" t="s">
        <v>168</v>
      </c>
      <c r="E985" s="14" t="s">
        <v>77</v>
      </c>
    </row>
    <row r="986" spans="1:5" x14ac:dyDescent="0.2">
      <c r="A986" s="17" t="s">
        <v>2928</v>
      </c>
      <c r="B986" s="14" t="s">
        <v>316</v>
      </c>
      <c r="C986" s="15" t="s">
        <v>337</v>
      </c>
      <c r="D986" s="14" t="s">
        <v>338</v>
      </c>
      <c r="E986" s="14" t="s">
        <v>77</v>
      </c>
    </row>
    <row r="987" spans="1:5" x14ac:dyDescent="0.2">
      <c r="A987" s="17" t="s">
        <v>2936</v>
      </c>
      <c r="B987" s="14" t="s">
        <v>306</v>
      </c>
      <c r="C987" s="15" t="s">
        <v>337</v>
      </c>
      <c r="D987" s="14" t="s">
        <v>306</v>
      </c>
      <c r="E987" s="14" t="s">
        <v>77</v>
      </c>
    </row>
    <row r="988" spans="1:5" x14ac:dyDescent="0.2">
      <c r="A988" s="17" t="s">
        <v>2437</v>
      </c>
      <c r="B988" s="14" t="s">
        <v>986</v>
      </c>
      <c r="C988" s="15" t="s">
        <v>62</v>
      </c>
      <c r="D988" s="14" t="s">
        <v>608</v>
      </c>
      <c r="E988" s="14" t="s">
        <v>77</v>
      </c>
    </row>
    <row r="989" spans="1:5" x14ac:dyDescent="0.2">
      <c r="A989" s="17" t="s">
        <v>2329</v>
      </c>
      <c r="B989" s="14" t="s">
        <v>1107</v>
      </c>
      <c r="C989" s="15" t="s">
        <v>62</v>
      </c>
      <c r="D989" s="14" t="s">
        <v>199</v>
      </c>
      <c r="E989" s="14" t="s">
        <v>77</v>
      </c>
    </row>
    <row r="990" spans="1:5" x14ac:dyDescent="0.2">
      <c r="A990" s="17" t="s">
        <v>2750</v>
      </c>
      <c r="B990" s="14" t="s">
        <v>600</v>
      </c>
      <c r="C990" s="15" t="s">
        <v>62</v>
      </c>
      <c r="D990" s="14" t="s">
        <v>599</v>
      </c>
      <c r="E990" s="14" t="s">
        <v>77</v>
      </c>
    </row>
    <row r="991" spans="1:5" x14ac:dyDescent="0.2">
      <c r="A991" s="17" t="s">
        <v>2343</v>
      </c>
      <c r="B991" s="14" t="s">
        <v>1093</v>
      </c>
      <c r="C991" s="15" t="s">
        <v>62</v>
      </c>
      <c r="D991" s="14" t="s">
        <v>770</v>
      </c>
      <c r="E991" s="14" t="s">
        <v>77</v>
      </c>
    </row>
    <row r="992" spans="1:5" ht="25.5" x14ac:dyDescent="0.2">
      <c r="A992" s="17" t="s">
        <v>2619</v>
      </c>
      <c r="B992" s="14" t="s">
        <v>771</v>
      </c>
      <c r="C992" s="15" t="s">
        <v>62</v>
      </c>
      <c r="D992" s="14" t="s">
        <v>770</v>
      </c>
      <c r="E992" s="14" t="s">
        <v>77</v>
      </c>
    </row>
    <row r="993" spans="1:5" x14ac:dyDescent="0.2">
      <c r="A993" s="17" t="s">
        <v>2902</v>
      </c>
      <c r="B993" s="14" t="s">
        <v>374</v>
      </c>
      <c r="C993" s="15" t="s">
        <v>62</v>
      </c>
      <c r="D993" s="14" t="s">
        <v>154</v>
      </c>
      <c r="E993" s="14" t="s">
        <v>77</v>
      </c>
    </row>
    <row r="994" spans="1:5" ht="25.5" x14ac:dyDescent="0.2">
      <c r="A994" s="17" t="s">
        <v>2590</v>
      </c>
      <c r="B994" s="14" t="s">
        <v>807</v>
      </c>
      <c r="C994" s="15" t="s">
        <v>62</v>
      </c>
      <c r="D994" s="14" t="s">
        <v>112</v>
      </c>
      <c r="E994" s="14" t="s">
        <v>77</v>
      </c>
    </row>
    <row r="995" spans="1:5" x14ac:dyDescent="0.2">
      <c r="A995" s="17" t="s">
        <v>2599</v>
      </c>
      <c r="B995" s="14" t="s">
        <v>795</v>
      </c>
      <c r="C995" s="15" t="s">
        <v>62</v>
      </c>
      <c r="D995" s="14" t="s">
        <v>593</v>
      </c>
      <c r="E995" s="14" t="s">
        <v>77</v>
      </c>
    </row>
    <row r="996" spans="1:5" x14ac:dyDescent="0.2">
      <c r="A996" s="17" t="s">
        <v>2431</v>
      </c>
      <c r="B996" s="14" t="s">
        <v>992</v>
      </c>
      <c r="C996" s="15" t="s">
        <v>62</v>
      </c>
      <c r="D996" s="14" t="s">
        <v>750</v>
      </c>
      <c r="E996" s="14" t="s">
        <v>77</v>
      </c>
    </row>
    <row r="997" spans="1:5" x14ac:dyDescent="0.2">
      <c r="A997" s="17" t="s">
        <v>2351</v>
      </c>
      <c r="B997" s="14" t="s">
        <v>1083</v>
      </c>
      <c r="C997" s="15" t="s">
        <v>62</v>
      </c>
      <c r="D997" s="14" t="s">
        <v>534</v>
      </c>
      <c r="E997" s="14" t="s">
        <v>77</v>
      </c>
    </row>
    <row r="998" spans="1:5" x14ac:dyDescent="0.2">
      <c r="A998" s="17" t="s">
        <v>2797</v>
      </c>
      <c r="B998" s="14" t="s">
        <v>535</v>
      </c>
      <c r="C998" s="15" t="s">
        <v>62</v>
      </c>
      <c r="D998" s="14" t="s">
        <v>534</v>
      </c>
      <c r="E998" s="14" t="s">
        <v>77</v>
      </c>
    </row>
    <row r="999" spans="1:5" x14ac:dyDescent="0.2">
      <c r="A999" s="17" t="s">
        <v>1690</v>
      </c>
      <c r="B999" s="14" t="s">
        <v>1465</v>
      </c>
      <c r="C999" s="15" t="s">
        <v>62</v>
      </c>
      <c r="D999" s="14" t="s">
        <v>924</v>
      </c>
      <c r="E999" s="14" t="s">
        <v>77</v>
      </c>
    </row>
    <row r="1000" spans="1:5" x14ac:dyDescent="0.2">
      <c r="A1000" s="17" t="s">
        <v>2353</v>
      </c>
      <c r="B1000" s="14" t="s">
        <v>1081</v>
      </c>
      <c r="C1000" s="15" t="s">
        <v>62</v>
      </c>
      <c r="D1000" s="14" t="s">
        <v>924</v>
      </c>
      <c r="E1000" s="14" t="s">
        <v>77</v>
      </c>
    </row>
    <row r="1001" spans="1:5" ht="25.5" x14ac:dyDescent="0.2">
      <c r="A1001" s="17" t="s">
        <v>2591</v>
      </c>
      <c r="B1001" s="14" t="s">
        <v>806</v>
      </c>
      <c r="C1001" s="15" t="s">
        <v>62</v>
      </c>
      <c r="D1001" s="14" t="s">
        <v>608</v>
      </c>
      <c r="E1001" s="14" t="s">
        <v>77</v>
      </c>
    </row>
    <row r="1002" spans="1:5" ht="25.5" x14ac:dyDescent="0.2">
      <c r="A1002" s="17" t="s">
        <v>2341</v>
      </c>
      <c r="B1002" s="14" t="s">
        <v>1095</v>
      </c>
      <c r="C1002" s="15" t="s">
        <v>62</v>
      </c>
      <c r="D1002" s="14" t="s">
        <v>698</v>
      </c>
      <c r="E1002" s="14" t="s">
        <v>77</v>
      </c>
    </row>
    <row r="1003" spans="1:5" x14ac:dyDescent="0.2">
      <c r="A1003" s="17" t="s">
        <v>2874</v>
      </c>
      <c r="B1003" s="14" t="s">
        <v>417</v>
      </c>
      <c r="C1003" s="15" t="s">
        <v>62</v>
      </c>
      <c r="D1003" s="14" t="s">
        <v>377</v>
      </c>
      <c r="E1003" s="14" t="s">
        <v>77</v>
      </c>
    </row>
    <row r="1004" spans="1:5" x14ac:dyDescent="0.2">
      <c r="A1004" s="17" t="s">
        <v>2899</v>
      </c>
      <c r="B1004" s="14" t="s">
        <v>378</v>
      </c>
      <c r="C1004" s="15" t="s">
        <v>62</v>
      </c>
      <c r="D1004" s="14" t="s">
        <v>377</v>
      </c>
      <c r="E1004" s="14" t="s">
        <v>77</v>
      </c>
    </row>
    <row r="1005" spans="1:5" x14ac:dyDescent="0.2">
      <c r="A1005" s="17" t="s">
        <v>2634</v>
      </c>
      <c r="B1005" s="14" t="s">
        <v>754</v>
      </c>
      <c r="C1005" s="15" t="s">
        <v>62</v>
      </c>
      <c r="D1005" s="14" t="s">
        <v>753</v>
      </c>
      <c r="E1005" s="14" t="s">
        <v>77</v>
      </c>
    </row>
    <row r="1006" spans="1:5" x14ac:dyDescent="0.2">
      <c r="A1006" s="17" t="s">
        <v>2592</v>
      </c>
      <c r="B1006" s="14" t="s">
        <v>805</v>
      </c>
      <c r="C1006" s="15" t="s">
        <v>62</v>
      </c>
      <c r="D1006" s="14" t="s">
        <v>133</v>
      </c>
      <c r="E1006" s="14" t="s">
        <v>77</v>
      </c>
    </row>
    <row r="1007" spans="1:5" ht="25.5" x14ac:dyDescent="0.2">
      <c r="A1007" s="17" t="s">
        <v>2606</v>
      </c>
      <c r="B1007" s="14" t="s">
        <v>787</v>
      </c>
      <c r="C1007" s="15" t="s">
        <v>62</v>
      </c>
      <c r="D1007" s="14" t="s">
        <v>133</v>
      </c>
      <c r="E1007" s="14" t="s">
        <v>77</v>
      </c>
    </row>
    <row r="1008" spans="1:5" x14ac:dyDescent="0.2">
      <c r="A1008" s="17" t="s">
        <v>2785</v>
      </c>
      <c r="B1008" s="14" t="s">
        <v>555</v>
      </c>
      <c r="C1008" s="15" t="s">
        <v>62</v>
      </c>
      <c r="D1008" s="14" t="s">
        <v>554</v>
      </c>
      <c r="E1008" s="14" t="s">
        <v>77</v>
      </c>
    </row>
    <row r="1009" spans="1:5" x14ac:dyDescent="0.2">
      <c r="A1009" s="17" t="s">
        <v>2815</v>
      </c>
      <c r="B1009" s="14" t="s">
        <v>506</v>
      </c>
      <c r="C1009" s="15" t="s">
        <v>62</v>
      </c>
      <c r="D1009" s="14" t="s">
        <v>226</v>
      </c>
      <c r="E1009" s="14" t="s">
        <v>77</v>
      </c>
    </row>
    <row r="1010" spans="1:5" x14ac:dyDescent="0.2">
      <c r="A1010" s="17" t="s">
        <v>3012</v>
      </c>
      <c r="B1010" s="14" t="s">
        <v>227</v>
      </c>
      <c r="C1010" s="15" t="s">
        <v>62</v>
      </c>
      <c r="D1010" s="14" t="s">
        <v>226</v>
      </c>
      <c r="E1010" s="14" t="s">
        <v>77</v>
      </c>
    </row>
    <row r="1011" spans="1:5" x14ac:dyDescent="0.2">
      <c r="A1011" s="17" t="s">
        <v>2788</v>
      </c>
      <c r="B1011" s="14" t="s">
        <v>549</v>
      </c>
      <c r="C1011" s="15" t="s">
        <v>62</v>
      </c>
      <c r="D1011" s="14" t="s">
        <v>548</v>
      </c>
      <c r="E1011" s="14" t="s">
        <v>77</v>
      </c>
    </row>
    <row r="1012" spans="1:5" x14ac:dyDescent="0.2">
      <c r="A1012" s="17" t="s">
        <v>2325</v>
      </c>
      <c r="B1012" s="14" t="s">
        <v>1111</v>
      </c>
      <c r="C1012" s="15" t="s">
        <v>62</v>
      </c>
      <c r="D1012" s="14" t="s">
        <v>127</v>
      </c>
      <c r="E1012" s="14" t="s">
        <v>77</v>
      </c>
    </row>
    <row r="1013" spans="1:5" x14ac:dyDescent="0.2">
      <c r="A1013" s="17" t="s">
        <v>2570</v>
      </c>
      <c r="B1013" s="14" t="s">
        <v>830</v>
      </c>
      <c r="C1013" s="15" t="s">
        <v>62</v>
      </c>
      <c r="D1013" s="14" t="s">
        <v>127</v>
      </c>
      <c r="E1013" s="14" t="s">
        <v>77</v>
      </c>
    </row>
    <row r="1014" spans="1:5" x14ac:dyDescent="0.2">
      <c r="A1014" s="17" t="s">
        <v>2470</v>
      </c>
      <c r="B1014" s="14" t="s">
        <v>946</v>
      </c>
      <c r="C1014" s="15" t="s">
        <v>62</v>
      </c>
      <c r="D1014" s="14" t="s">
        <v>78</v>
      </c>
      <c r="E1014" s="14" t="s">
        <v>77</v>
      </c>
    </row>
    <row r="1015" spans="1:5" x14ac:dyDescent="0.2">
      <c r="A1015" s="17" t="s">
        <v>3096</v>
      </c>
      <c r="B1015" s="14" t="s">
        <v>79</v>
      </c>
      <c r="C1015" s="15" t="s">
        <v>62</v>
      </c>
      <c r="D1015" s="14" t="s">
        <v>78</v>
      </c>
      <c r="E1015" s="14" t="s">
        <v>77</v>
      </c>
    </row>
    <row r="1016" spans="1:5" x14ac:dyDescent="0.2">
      <c r="A1016" s="17" t="s">
        <v>2593</v>
      </c>
      <c r="B1016" s="14" t="s">
        <v>804</v>
      </c>
      <c r="C1016" s="15" t="s">
        <v>62</v>
      </c>
      <c r="D1016" s="14" t="s">
        <v>803</v>
      </c>
      <c r="E1016" s="14" t="s">
        <v>77</v>
      </c>
    </row>
    <row r="1017" spans="1:5" x14ac:dyDescent="0.2">
      <c r="A1017" s="17" t="s">
        <v>2362</v>
      </c>
      <c r="B1017" s="14" t="s">
        <v>1070</v>
      </c>
      <c r="C1017" s="15" t="s">
        <v>62</v>
      </c>
      <c r="D1017" s="14" t="s">
        <v>106</v>
      </c>
      <c r="E1017" s="14" t="s">
        <v>77</v>
      </c>
    </row>
    <row r="1018" spans="1:5" x14ac:dyDescent="0.2">
      <c r="A1018" s="17" t="s">
        <v>2829</v>
      </c>
      <c r="B1018" s="14" t="s">
        <v>483</v>
      </c>
      <c r="C1018" s="15" t="s">
        <v>62</v>
      </c>
      <c r="D1018" s="14" t="s">
        <v>106</v>
      </c>
      <c r="E1018" s="14" t="s">
        <v>77</v>
      </c>
    </row>
    <row r="1019" spans="1:5" ht="25.5" x14ac:dyDescent="0.2">
      <c r="A1019" s="17" t="s">
        <v>2068</v>
      </c>
      <c r="B1019" s="14" t="s">
        <v>1387</v>
      </c>
      <c r="C1019" s="15" t="s">
        <v>62</v>
      </c>
      <c r="D1019" s="14" t="s">
        <v>936</v>
      </c>
      <c r="E1019" s="14" t="s">
        <v>77</v>
      </c>
    </row>
    <row r="1020" spans="1:5" x14ac:dyDescent="0.2">
      <c r="A1020" s="17" t="s">
        <v>2083</v>
      </c>
      <c r="B1020" s="14" t="s">
        <v>1372</v>
      </c>
      <c r="C1020" s="15" t="s">
        <v>62</v>
      </c>
      <c r="D1020" s="14" t="s">
        <v>936</v>
      </c>
      <c r="E1020" s="14" t="s">
        <v>77</v>
      </c>
    </row>
    <row r="1021" spans="1:5" x14ac:dyDescent="0.2">
      <c r="A1021" s="17" t="s">
        <v>2567</v>
      </c>
      <c r="B1021" s="14" t="s">
        <v>834</v>
      </c>
      <c r="C1021" s="15" t="s">
        <v>62</v>
      </c>
      <c r="D1021" s="14" t="s">
        <v>576</v>
      </c>
      <c r="E1021" s="14" t="s">
        <v>77</v>
      </c>
    </row>
    <row r="1022" spans="1:5" x14ac:dyDescent="0.2">
      <c r="A1022" s="17" t="s">
        <v>2609</v>
      </c>
      <c r="B1022" s="14" t="s">
        <v>783</v>
      </c>
      <c r="C1022" s="15" t="s">
        <v>62</v>
      </c>
      <c r="D1022" s="14" t="s">
        <v>199</v>
      </c>
      <c r="E1022" s="14" t="s">
        <v>77</v>
      </c>
    </row>
    <row r="1023" spans="1:5" x14ac:dyDescent="0.2">
      <c r="A1023" s="17" t="s">
        <v>2572</v>
      </c>
      <c r="B1023" s="14" t="s">
        <v>828</v>
      </c>
      <c r="C1023" s="15" t="s">
        <v>62</v>
      </c>
      <c r="D1023" s="14" t="s">
        <v>199</v>
      </c>
      <c r="E1023" s="14" t="s">
        <v>77</v>
      </c>
    </row>
    <row r="1024" spans="1:5" ht="25.5" x14ac:dyDescent="0.2">
      <c r="A1024" s="17" t="s">
        <v>2857</v>
      </c>
      <c r="B1024" s="14" t="s">
        <v>440</v>
      </c>
      <c r="C1024" s="15" t="s">
        <v>62</v>
      </c>
      <c r="D1024" s="14" t="s">
        <v>199</v>
      </c>
      <c r="E1024" s="14" t="s">
        <v>77</v>
      </c>
    </row>
    <row r="1025" spans="1:5" x14ac:dyDescent="0.2">
      <c r="A1025" s="17" t="s">
        <v>2614</v>
      </c>
      <c r="B1025" s="14" t="s">
        <v>777</v>
      </c>
      <c r="C1025" s="15" t="s">
        <v>62</v>
      </c>
      <c r="D1025" s="14" t="s">
        <v>776</v>
      </c>
      <c r="E1025" s="14" t="s">
        <v>77</v>
      </c>
    </row>
    <row r="1026" spans="1:5" x14ac:dyDescent="0.2">
      <c r="A1026" s="17" t="s">
        <v>2228</v>
      </c>
      <c r="B1026" s="14" t="s">
        <v>1225</v>
      </c>
      <c r="C1026" s="15" t="s">
        <v>62</v>
      </c>
      <c r="D1026" s="14" t="s">
        <v>998</v>
      </c>
      <c r="E1026" s="14" t="s">
        <v>77</v>
      </c>
    </row>
    <row r="1027" spans="1:5" x14ac:dyDescent="0.2">
      <c r="A1027" s="17" t="s">
        <v>2425</v>
      </c>
      <c r="B1027" s="14" t="s">
        <v>999</v>
      </c>
      <c r="C1027" s="15" t="s">
        <v>62</v>
      </c>
      <c r="D1027" s="14" t="s">
        <v>998</v>
      </c>
      <c r="E1027" s="14" t="s">
        <v>77</v>
      </c>
    </row>
    <row r="1028" spans="1:5" x14ac:dyDescent="0.2">
      <c r="A1028" s="17" t="s">
        <v>2556</v>
      </c>
      <c r="B1028" s="14" t="s">
        <v>848</v>
      </c>
      <c r="C1028" s="15" t="s">
        <v>62</v>
      </c>
      <c r="D1028" s="14" t="s">
        <v>159</v>
      </c>
      <c r="E1028" s="14" t="s">
        <v>77</v>
      </c>
    </row>
    <row r="1029" spans="1:5" x14ac:dyDescent="0.2">
      <c r="A1029" s="17" t="s">
        <v>2781</v>
      </c>
      <c r="B1029" s="14" t="s">
        <v>560</v>
      </c>
      <c r="C1029" s="15" t="s">
        <v>62</v>
      </c>
      <c r="D1029" s="14" t="s">
        <v>159</v>
      </c>
      <c r="E1029" s="14" t="s">
        <v>77</v>
      </c>
    </row>
    <row r="1030" spans="1:5" x14ac:dyDescent="0.2">
      <c r="A1030" s="17" t="s">
        <v>1588</v>
      </c>
      <c r="B1030" s="14" t="s">
        <v>1561</v>
      </c>
      <c r="C1030" s="15" t="s">
        <v>62</v>
      </c>
      <c r="D1030" s="14" t="s">
        <v>677</v>
      </c>
      <c r="E1030" s="14" t="s">
        <v>77</v>
      </c>
    </row>
    <row r="1031" spans="1:5" x14ac:dyDescent="0.2">
      <c r="A1031" s="17" t="s">
        <v>2369</v>
      </c>
      <c r="B1031" s="14" t="s">
        <v>1062</v>
      </c>
      <c r="C1031" s="15" t="s">
        <v>62</v>
      </c>
      <c r="D1031" s="14" t="s">
        <v>677</v>
      </c>
      <c r="E1031" s="14" t="s">
        <v>77</v>
      </c>
    </row>
    <row r="1032" spans="1:5" x14ac:dyDescent="0.2">
      <c r="A1032" s="17" t="s">
        <v>2427</v>
      </c>
      <c r="B1032" s="14" t="s">
        <v>996</v>
      </c>
      <c r="C1032" s="15" t="s">
        <v>62</v>
      </c>
      <c r="D1032" s="14" t="s">
        <v>282</v>
      </c>
      <c r="E1032" s="14" t="s">
        <v>77</v>
      </c>
    </row>
    <row r="1033" spans="1:5" x14ac:dyDescent="0.2">
      <c r="A1033" s="17" t="s">
        <v>2886</v>
      </c>
      <c r="B1033" s="14" t="s">
        <v>398</v>
      </c>
      <c r="C1033" s="15" t="s">
        <v>62</v>
      </c>
      <c r="D1033" s="14" t="s">
        <v>282</v>
      </c>
      <c r="E1033" s="14" t="s">
        <v>77</v>
      </c>
    </row>
    <row r="1034" spans="1:5" x14ac:dyDescent="0.2">
      <c r="A1034" s="17" t="s">
        <v>2854</v>
      </c>
      <c r="B1034" s="14" t="s">
        <v>445</v>
      </c>
      <c r="C1034" s="15" t="s">
        <v>62</v>
      </c>
      <c r="D1034" s="14" t="s">
        <v>444</v>
      </c>
      <c r="E1034" s="14" t="s">
        <v>77</v>
      </c>
    </row>
    <row r="1035" spans="1:5" x14ac:dyDescent="0.2">
      <c r="A1035" s="17" t="s">
        <v>2602</v>
      </c>
      <c r="B1035" s="14" t="s">
        <v>791</v>
      </c>
      <c r="C1035" s="15" t="s">
        <v>62</v>
      </c>
      <c r="D1035" s="14" t="s">
        <v>333</v>
      </c>
      <c r="E1035" s="14" t="s">
        <v>77</v>
      </c>
    </row>
    <row r="1036" spans="1:5" ht="25.5" x14ac:dyDescent="0.2">
      <c r="A1036" s="17" t="s">
        <v>3084</v>
      </c>
      <c r="B1036" s="14" t="s">
        <v>103</v>
      </c>
      <c r="C1036" s="15" t="s">
        <v>62</v>
      </c>
      <c r="D1036" s="14" t="s">
        <v>102</v>
      </c>
      <c r="E1036" s="14" t="s">
        <v>77</v>
      </c>
    </row>
    <row r="1037" spans="1:5" x14ac:dyDescent="0.2">
      <c r="A1037" s="17" t="s">
        <v>2342</v>
      </c>
      <c r="B1037" s="14" t="s">
        <v>1094</v>
      </c>
      <c r="C1037" s="15" t="s">
        <v>62</v>
      </c>
      <c r="D1037" s="14" t="s">
        <v>605</v>
      </c>
      <c r="E1037" s="14" t="s">
        <v>77</v>
      </c>
    </row>
    <row r="1038" spans="1:5" x14ac:dyDescent="0.2">
      <c r="A1038" s="17" t="s">
        <v>2616</v>
      </c>
      <c r="B1038" s="14" t="s">
        <v>774</v>
      </c>
      <c r="C1038" s="15" t="s">
        <v>62</v>
      </c>
      <c r="D1038" s="14" t="s">
        <v>657</v>
      </c>
      <c r="E1038" s="14" t="s">
        <v>77</v>
      </c>
    </row>
    <row r="1039" spans="1:5" x14ac:dyDescent="0.2">
      <c r="A1039" s="17" t="s">
        <v>2387</v>
      </c>
      <c r="B1039" s="14" t="s">
        <v>1042</v>
      </c>
      <c r="C1039" s="15" t="s">
        <v>62</v>
      </c>
      <c r="D1039" s="14" t="s">
        <v>385</v>
      </c>
      <c r="E1039" s="14" t="s">
        <v>77</v>
      </c>
    </row>
    <row r="1040" spans="1:5" x14ac:dyDescent="0.2">
      <c r="A1040" s="17" t="s">
        <v>2894</v>
      </c>
      <c r="B1040" s="14" t="s">
        <v>386</v>
      </c>
      <c r="C1040" s="15" t="s">
        <v>62</v>
      </c>
      <c r="D1040" s="14" t="s">
        <v>385</v>
      </c>
      <c r="E1040" s="14" t="s">
        <v>77</v>
      </c>
    </row>
    <row r="1041" spans="1:5" x14ac:dyDescent="0.2">
      <c r="A1041" s="17" t="s">
        <v>2833</v>
      </c>
      <c r="B1041" s="14" t="s">
        <v>476</v>
      </c>
      <c r="C1041" s="15" t="s">
        <v>62</v>
      </c>
      <c r="D1041" s="14" t="s">
        <v>475</v>
      </c>
      <c r="E1041" s="14" t="s">
        <v>77</v>
      </c>
    </row>
    <row r="1042" spans="1:5" x14ac:dyDescent="0.2">
      <c r="A1042" s="17" t="s">
        <v>2595</v>
      </c>
      <c r="B1042" s="14" t="s">
        <v>801</v>
      </c>
      <c r="C1042" s="15" t="s">
        <v>62</v>
      </c>
      <c r="D1042" s="14" t="s">
        <v>188</v>
      </c>
      <c r="E1042" s="14" t="s">
        <v>77</v>
      </c>
    </row>
    <row r="1043" spans="1:5" x14ac:dyDescent="0.2">
      <c r="A1043" s="17" t="s">
        <v>2608</v>
      </c>
      <c r="B1043" s="14" t="s">
        <v>784</v>
      </c>
      <c r="C1043" s="15" t="s">
        <v>62</v>
      </c>
      <c r="D1043" s="14" t="s">
        <v>188</v>
      </c>
      <c r="E1043" s="14" t="s">
        <v>77</v>
      </c>
    </row>
    <row r="1044" spans="1:5" x14ac:dyDescent="0.2">
      <c r="A1044" s="17" t="s">
        <v>2596</v>
      </c>
      <c r="B1044" s="14" t="s">
        <v>800</v>
      </c>
      <c r="C1044" s="15" t="s">
        <v>62</v>
      </c>
      <c r="D1044" s="14" t="s">
        <v>799</v>
      </c>
      <c r="E1044" s="14" t="s">
        <v>77</v>
      </c>
    </row>
    <row r="1045" spans="1:5" x14ac:dyDescent="0.2">
      <c r="A1045" s="17" t="s">
        <v>2630</v>
      </c>
      <c r="B1045" s="14" t="s">
        <v>759</v>
      </c>
      <c r="C1045" s="15" t="s">
        <v>62</v>
      </c>
      <c r="D1045" s="14" t="s">
        <v>361</v>
      </c>
      <c r="E1045" s="14" t="s">
        <v>77</v>
      </c>
    </row>
    <row r="1046" spans="1:5" x14ac:dyDescent="0.2">
      <c r="A1046" s="17" t="s">
        <v>2793</v>
      </c>
      <c r="B1046" s="14" t="s">
        <v>541</v>
      </c>
      <c r="C1046" s="15" t="s">
        <v>62</v>
      </c>
      <c r="D1046" s="14" t="s">
        <v>540</v>
      </c>
      <c r="E1046" s="14" t="s">
        <v>77</v>
      </c>
    </row>
    <row r="1047" spans="1:5" ht="25.5" x14ac:dyDescent="0.2">
      <c r="A1047" s="17" t="s">
        <v>2816</v>
      </c>
      <c r="B1047" s="14" t="s">
        <v>505</v>
      </c>
      <c r="C1047" s="15" t="s">
        <v>62</v>
      </c>
      <c r="D1047" s="14" t="s">
        <v>504</v>
      </c>
      <c r="E1047" s="14" t="s">
        <v>77</v>
      </c>
    </row>
    <row r="1048" spans="1:5" x14ac:dyDescent="0.2">
      <c r="A1048" s="17" t="s">
        <v>2583</v>
      </c>
      <c r="B1048" s="14" t="s">
        <v>815</v>
      </c>
      <c r="C1048" s="15" t="s">
        <v>62</v>
      </c>
      <c r="D1048" s="14" t="s">
        <v>814</v>
      </c>
      <c r="E1048" s="14" t="s">
        <v>77</v>
      </c>
    </row>
    <row r="1049" spans="1:5" ht="25.5" x14ac:dyDescent="0.2">
      <c r="A1049" s="17" t="s">
        <v>2773</v>
      </c>
      <c r="B1049" s="14" t="s">
        <v>569</v>
      </c>
      <c r="C1049" s="15" t="s">
        <v>62</v>
      </c>
      <c r="D1049" s="14" t="s">
        <v>568</v>
      </c>
      <c r="E1049" s="14" t="s">
        <v>77</v>
      </c>
    </row>
    <row r="1050" spans="1:5" x14ac:dyDescent="0.2">
      <c r="A1050" s="17" t="s">
        <v>2394</v>
      </c>
      <c r="B1050" s="14" t="s">
        <v>1034</v>
      </c>
      <c r="C1050" s="15" t="s">
        <v>62</v>
      </c>
      <c r="D1050" s="14" t="s">
        <v>568</v>
      </c>
      <c r="E1050" s="14" t="s">
        <v>77</v>
      </c>
    </row>
    <row r="1051" spans="1:5" x14ac:dyDescent="0.2">
      <c r="A1051" s="17" t="s">
        <v>2786</v>
      </c>
      <c r="B1051" s="14" t="s">
        <v>553</v>
      </c>
      <c r="C1051" s="15" t="s">
        <v>62</v>
      </c>
      <c r="D1051" s="14" t="s">
        <v>552</v>
      </c>
      <c r="E1051" s="14" t="s">
        <v>77</v>
      </c>
    </row>
    <row r="1052" spans="1:5" ht="25.5" x14ac:dyDescent="0.2">
      <c r="A1052" s="17" t="s">
        <v>2475</v>
      </c>
      <c r="B1052" s="14" t="s">
        <v>940</v>
      </c>
      <c r="C1052" s="15" t="s">
        <v>62</v>
      </c>
      <c r="D1052" s="14" t="s">
        <v>599</v>
      </c>
      <c r="E1052" s="14" t="s">
        <v>77</v>
      </c>
    </row>
    <row r="1053" spans="1:5" x14ac:dyDescent="0.2">
      <c r="A1053" s="17" t="s">
        <v>2597</v>
      </c>
      <c r="B1053" s="14" t="s">
        <v>798</v>
      </c>
      <c r="C1053" s="15" t="s">
        <v>62</v>
      </c>
      <c r="D1053" s="14" t="s">
        <v>613</v>
      </c>
      <c r="E1053" s="14" t="s">
        <v>77</v>
      </c>
    </row>
    <row r="1054" spans="1:5" x14ac:dyDescent="0.2">
      <c r="A1054" s="17" t="s">
        <v>2084</v>
      </c>
      <c r="B1054" s="14" t="s">
        <v>1371</v>
      </c>
      <c r="C1054" s="15" t="s">
        <v>62</v>
      </c>
      <c r="D1054" s="14" t="s">
        <v>95</v>
      </c>
      <c r="E1054" s="14" t="s">
        <v>77</v>
      </c>
    </row>
    <row r="1055" spans="1:5" ht="25.5" x14ac:dyDescent="0.2">
      <c r="A1055" s="17" t="s">
        <v>2906</v>
      </c>
      <c r="B1055" s="14" t="s">
        <v>368</v>
      </c>
      <c r="C1055" s="15" t="s">
        <v>62</v>
      </c>
      <c r="D1055" s="14" t="s">
        <v>95</v>
      </c>
      <c r="E1055" s="14" t="s">
        <v>77</v>
      </c>
    </row>
    <row r="1056" spans="1:5" x14ac:dyDescent="0.2">
      <c r="A1056" s="17" t="s">
        <v>2403</v>
      </c>
      <c r="B1056" s="14" t="s">
        <v>1024</v>
      </c>
      <c r="C1056" s="15" t="s">
        <v>62</v>
      </c>
      <c r="D1056" s="14" t="s">
        <v>116</v>
      </c>
      <c r="E1056" s="14" t="s">
        <v>77</v>
      </c>
    </row>
    <row r="1057" spans="1:5" x14ac:dyDescent="0.2">
      <c r="A1057" s="17" t="s">
        <v>2834</v>
      </c>
      <c r="B1057" s="14" t="s">
        <v>474</v>
      </c>
      <c r="C1057" s="15" t="s">
        <v>62</v>
      </c>
      <c r="D1057" s="14" t="s">
        <v>116</v>
      </c>
      <c r="E1057" s="14" t="s">
        <v>77</v>
      </c>
    </row>
    <row r="1058" spans="1:5" x14ac:dyDescent="0.2">
      <c r="A1058" s="17" t="s">
        <v>1584</v>
      </c>
      <c r="B1058" s="14" t="s">
        <v>1565</v>
      </c>
      <c r="C1058" s="15" t="s">
        <v>62</v>
      </c>
      <c r="D1058" s="14" t="s">
        <v>213</v>
      </c>
      <c r="E1058" s="14" t="s">
        <v>77</v>
      </c>
    </row>
    <row r="1059" spans="1:5" x14ac:dyDescent="0.2">
      <c r="A1059" s="17" t="s">
        <v>3016</v>
      </c>
      <c r="B1059" s="14" t="s">
        <v>221</v>
      </c>
      <c r="C1059" s="15" t="s">
        <v>62</v>
      </c>
      <c r="D1059" s="14" t="s">
        <v>213</v>
      </c>
      <c r="E1059" s="14" t="s">
        <v>77</v>
      </c>
    </row>
    <row r="1060" spans="1:5" ht="25.5" x14ac:dyDescent="0.2">
      <c r="A1060" s="17" t="s">
        <v>2515</v>
      </c>
      <c r="B1060" s="14" t="s">
        <v>893</v>
      </c>
      <c r="C1060" s="15" t="s">
        <v>62</v>
      </c>
      <c r="D1060" s="14" t="s">
        <v>892</v>
      </c>
      <c r="E1060" s="14" t="s">
        <v>77</v>
      </c>
    </row>
    <row r="1061" spans="1:5" x14ac:dyDescent="0.2">
      <c r="A1061" s="17" t="s">
        <v>2598</v>
      </c>
      <c r="B1061" s="14" t="s">
        <v>797</v>
      </c>
      <c r="C1061" s="15" t="s">
        <v>62</v>
      </c>
      <c r="D1061" s="14" t="s">
        <v>796</v>
      </c>
      <c r="E1061" s="14" t="s">
        <v>77</v>
      </c>
    </row>
    <row r="1062" spans="1:5" x14ac:dyDescent="0.2">
      <c r="A1062" s="17" t="s">
        <v>2629</v>
      </c>
      <c r="B1062" s="14" t="s">
        <v>760</v>
      </c>
      <c r="C1062" s="15" t="s">
        <v>62</v>
      </c>
      <c r="D1062" s="14" t="s">
        <v>254</v>
      </c>
      <c r="E1062" s="14" t="s">
        <v>77</v>
      </c>
    </row>
    <row r="1063" spans="1:5" x14ac:dyDescent="0.2">
      <c r="A1063" s="17" t="s">
        <v>2996</v>
      </c>
      <c r="B1063" s="14" t="s">
        <v>255</v>
      </c>
      <c r="C1063" s="15" t="s">
        <v>62</v>
      </c>
      <c r="D1063" s="14" t="s">
        <v>254</v>
      </c>
      <c r="E1063" s="14" t="s">
        <v>77</v>
      </c>
    </row>
    <row r="1064" spans="1:5" x14ac:dyDescent="0.2">
      <c r="A1064" s="17" t="s">
        <v>2871</v>
      </c>
      <c r="B1064" s="14" t="s">
        <v>422</v>
      </c>
      <c r="C1064" s="15" t="s">
        <v>62</v>
      </c>
      <c r="D1064" s="14" t="s">
        <v>421</v>
      </c>
      <c r="E1064" s="14" t="s">
        <v>77</v>
      </c>
    </row>
    <row r="1065" spans="1:5" ht="25.5" x14ac:dyDescent="0.2">
      <c r="A1065" s="17" t="s">
        <v>2464</v>
      </c>
      <c r="B1065" s="14" t="s">
        <v>953</v>
      </c>
      <c r="C1065" s="15" t="s">
        <v>62</v>
      </c>
      <c r="D1065" s="14" t="s">
        <v>168</v>
      </c>
      <c r="E1065" s="14" t="s">
        <v>77</v>
      </c>
    </row>
    <row r="1066" spans="1:5" x14ac:dyDescent="0.2">
      <c r="A1066" s="17" t="s">
        <v>3057</v>
      </c>
      <c r="B1066" s="14" t="s">
        <v>155</v>
      </c>
      <c r="C1066" s="15" t="s">
        <v>89</v>
      </c>
      <c r="D1066" s="14" t="s">
        <v>154</v>
      </c>
      <c r="E1066" s="14" t="s">
        <v>77</v>
      </c>
    </row>
    <row r="1067" spans="1:5" x14ac:dyDescent="0.2">
      <c r="A1067" s="17" t="s">
        <v>3068</v>
      </c>
      <c r="B1067" s="14" t="s">
        <v>134</v>
      </c>
      <c r="C1067" s="15" t="s">
        <v>89</v>
      </c>
      <c r="D1067" s="14" t="s">
        <v>133</v>
      </c>
      <c r="E1067" s="14" t="s">
        <v>77</v>
      </c>
    </row>
    <row r="1068" spans="1:5" ht="25.5" x14ac:dyDescent="0.2">
      <c r="A1068" s="17" t="s">
        <v>2971</v>
      </c>
      <c r="B1068" s="14" t="s">
        <v>295</v>
      </c>
      <c r="C1068" s="15" t="s">
        <v>89</v>
      </c>
      <c r="D1068" s="14" t="s">
        <v>199</v>
      </c>
      <c r="E1068" s="14" t="s">
        <v>77</v>
      </c>
    </row>
    <row r="1069" spans="1:5" x14ac:dyDescent="0.2">
      <c r="A1069" s="17" t="s">
        <v>3030</v>
      </c>
      <c r="B1069" s="14" t="s">
        <v>200</v>
      </c>
      <c r="C1069" s="15" t="s">
        <v>89</v>
      </c>
      <c r="D1069" s="14" t="s">
        <v>199</v>
      </c>
      <c r="E1069" s="14" t="s">
        <v>77</v>
      </c>
    </row>
    <row r="1070" spans="1:5" ht="25.5" x14ac:dyDescent="0.2">
      <c r="A1070" s="17" t="s">
        <v>3054</v>
      </c>
      <c r="B1070" s="14" t="s">
        <v>160</v>
      </c>
      <c r="C1070" s="15" t="s">
        <v>89</v>
      </c>
      <c r="D1070" s="14" t="s">
        <v>159</v>
      </c>
      <c r="E1070" s="14" t="s">
        <v>77</v>
      </c>
    </row>
    <row r="1071" spans="1:5" x14ac:dyDescent="0.2">
      <c r="A1071" s="17" t="s">
        <v>3028</v>
      </c>
      <c r="B1071" s="14" t="s">
        <v>203</v>
      </c>
      <c r="C1071" s="15" t="s">
        <v>89</v>
      </c>
      <c r="D1071" s="14" t="s">
        <v>202</v>
      </c>
      <c r="E1071" s="14" t="s">
        <v>77</v>
      </c>
    </row>
    <row r="1072" spans="1:5" x14ac:dyDescent="0.2">
      <c r="A1072" s="17" t="s">
        <v>3037</v>
      </c>
      <c r="B1072" s="14" t="s">
        <v>189</v>
      </c>
      <c r="C1072" s="15" t="s">
        <v>89</v>
      </c>
      <c r="D1072" s="14" t="s">
        <v>188</v>
      </c>
      <c r="E1072" s="14" t="s">
        <v>77</v>
      </c>
    </row>
    <row r="1073" spans="1:5" ht="25.5" x14ac:dyDescent="0.2">
      <c r="A1073" s="17" t="s">
        <v>3049</v>
      </c>
      <c r="B1073" s="14" t="s">
        <v>169</v>
      </c>
      <c r="C1073" s="15" t="s">
        <v>89</v>
      </c>
      <c r="D1073" s="14" t="s">
        <v>168</v>
      </c>
      <c r="E1073" s="14" t="s">
        <v>77</v>
      </c>
    </row>
    <row r="1074" spans="1:5" x14ac:dyDescent="0.2">
      <c r="A1074" s="17" t="s">
        <v>2795</v>
      </c>
      <c r="B1074" s="14" t="s">
        <v>538</v>
      </c>
      <c r="C1074" s="15" t="s">
        <v>69</v>
      </c>
      <c r="D1074" s="14" t="s">
        <v>338</v>
      </c>
      <c r="E1074" s="14" t="s">
        <v>77</v>
      </c>
    </row>
    <row r="1075" spans="1:5" x14ac:dyDescent="0.2">
      <c r="A1075" s="17" t="s">
        <v>1623</v>
      </c>
      <c r="B1075" s="14" t="s">
        <v>1526</v>
      </c>
      <c r="C1075" s="15" t="s">
        <v>69</v>
      </c>
      <c r="D1075" s="14" t="s">
        <v>338</v>
      </c>
      <c r="E1075" s="14" t="s">
        <v>77</v>
      </c>
    </row>
    <row r="1076" spans="1:5" x14ac:dyDescent="0.2">
      <c r="A1076" s="17" t="s">
        <v>2526</v>
      </c>
      <c r="B1076" s="14" t="s">
        <v>880</v>
      </c>
      <c r="C1076" s="15" t="s">
        <v>69</v>
      </c>
      <c r="D1076" s="14" t="s">
        <v>338</v>
      </c>
      <c r="E1076" s="14" t="s">
        <v>77</v>
      </c>
    </row>
    <row r="1077" spans="1:5" x14ac:dyDescent="0.2">
      <c r="A1077" s="17" t="s">
        <v>2565</v>
      </c>
      <c r="B1077" s="14" t="s">
        <v>836</v>
      </c>
      <c r="C1077" s="15" t="s">
        <v>69</v>
      </c>
      <c r="D1077" s="14" t="s">
        <v>306</v>
      </c>
      <c r="E1077" s="14" t="s">
        <v>77</v>
      </c>
    </row>
    <row r="1078" spans="1:5" x14ac:dyDescent="0.2">
      <c r="A1078" s="17" t="s">
        <v>1639</v>
      </c>
      <c r="B1078" s="14" t="s">
        <v>1510</v>
      </c>
      <c r="C1078" s="15" t="s">
        <v>69</v>
      </c>
      <c r="D1078" s="14" t="s">
        <v>608</v>
      </c>
      <c r="E1078" s="14" t="s">
        <v>77</v>
      </c>
    </row>
    <row r="1079" spans="1:5" x14ac:dyDescent="0.2">
      <c r="A1079" s="17" t="s">
        <v>1610</v>
      </c>
      <c r="B1079" s="14" t="s">
        <v>1539</v>
      </c>
      <c r="C1079" s="15" t="s">
        <v>69</v>
      </c>
      <c r="D1079" s="14" t="s">
        <v>226</v>
      </c>
      <c r="E1079" s="14" t="s">
        <v>77</v>
      </c>
    </row>
    <row r="1080" spans="1:5" x14ac:dyDescent="0.2">
      <c r="A1080" s="17" t="s">
        <v>1644</v>
      </c>
      <c r="B1080" s="14" t="s">
        <v>1505</v>
      </c>
      <c r="C1080" s="15" t="s">
        <v>69</v>
      </c>
      <c r="D1080" s="14" t="s">
        <v>548</v>
      </c>
      <c r="E1080" s="14" t="s">
        <v>77</v>
      </c>
    </row>
    <row r="1081" spans="1:5" ht="25.5" x14ac:dyDescent="0.2">
      <c r="A1081" s="17" t="s">
        <v>2477</v>
      </c>
      <c r="B1081" s="14" t="s">
        <v>937</v>
      </c>
      <c r="C1081" s="15" t="s">
        <v>69</v>
      </c>
      <c r="D1081" s="14" t="s">
        <v>936</v>
      </c>
      <c r="E1081" s="14" t="s">
        <v>77</v>
      </c>
    </row>
    <row r="1082" spans="1:5" x14ac:dyDescent="0.2">
      <c r="A1082" s="17" t="s">
        <v>1656</v>
      </c>
      <c r="B1082" s="14" t="s">
        <v>1493</v>
      </c>
      <c r="C1082" s="15" t="s">
        <v>69</v>
      </c>
      <c r="D1082" s="14" t="s">
        <v>576</v>
      </c>
      <c r="E1082" s="14" t="s">
        <v>77</v>
      </c>
    </row>
    <row r="1083" spans="1:5" ht="25.5" x14ac:dyDescent="0.2">
      <c r="A1083" s="17" t="s">
        <v>1640</v>
      </c>
      <c r="B1083" s="14" t="s">
        <v>1509</v>
      </c>
      <c r="C1083" s="15" t="s">
        <v>69</v>
      </c>
      <c r="D1083" s="14" t="s">
        <v>199</v>
      </c>
      <c r="E1083" s="14" t="s">
        <v>77</v>
      </c>
    </row>
    <row r="1084" spans="1:5" x14ac:dyDescent="0.2">
      <c r="A1084" s="17" t="s">
        <v>2927</v>
      </c>
      <c r="B1084" s="14" t="s">
        <v>339</v>
      </c>
      <c r="C1084" s="15" t="s">
        <v>69</v>
      </c>
      <c r="D1084" s="14" t="s">
        <v>199</v>
      </c>
      <c r="E1084" s="14" t="s">
        <v>77</v>
      </c>
    </row>
    <row r="1085" spans="1:5" x14ac:dyDescent="0.2">
      <c r="A1085" s="17" t="s">
        <v>1629</v>
      </c>
      <c r="B1085" s="14" t="s">
        <v>1520</v>
      </c>
      <c r="C1085" s="15" t="s">
        <v>69</v>
      </c>
      <c r="D1085" s="14" t="s">
        <v>998</v>
      </c>
      <c r="E1085" s="14" t="s">
        <v>77</v>
      </c>
    </row>
    <row r="1086" spans="1:5" x14ac:dyDescent="0.2">
      <c r="A1086" s="17" t="s">
        <v>2847</v>
      </c>
      <c r="B1086" s="14" t="s">
        <v>454</v>
      </c>
      <c r="C1086" s="15" t="s">
        <v>69</v>
      </c>
      <c r="D1086" s="14" t="s">
        <v>282</v>
      </c>
      <c r="E1086" s="14" t="s">
        <v>77</v>
      </c>
    </row>
    <row r="1087" spans="1:5" x14ac:dyDescent="0.2">
      <c r="A1087" s="17" t="s">
        <v>2978</v>
      </c>
      <c r="B1087" s="14" t="s">
        <v>283</v>
      </c>
      <c r="C1087" s="15" t="s">
        <v>69</v>
      </c>
      <c r="D1087" s="14" t="s">
        <v>282</v>
      </c>
      <c r="E1087" s="14" t="s">
        <v>77</v>
      </c>
    </row>
    <row r="1088" spans="1:5" x14ac:dyDescent="0.2">
      <c r="A1088" s="17" t="s">
        <v>1632</v>
      </c>
      <c r="B1088" s="14" t="s">
        <v>1517</v>
      </c>
      <c r="C1088" s="15" t="s">
        <v>69</v>
      </c>
      <c r="D1088" s="14" t="s">
        <v>444</v>
      </c>
      <c r="E1088" s="14" t="s">
        <v>77</v>
      </c>
    </row>
    <row r="1089" spans="1:5" x14ac:dyDescent="0.2">
      <c r="A1089" s="17" t="s">
        <v>2559</v>
      </c>
      <c r="B1089" s="14" t="s">
        <v>843</v>
      </c>
      <c r="C1089" s="15" t="s">
        <v>69</v>
      </c>
      <c r="D1089" s="14" t="s">
        <v>333</v>
      </c>
      <c r="E1089" s="14" t="s">
        <v>77</v>
      </c>
    </row>
    <row r="1090" spans="1:5" x14ac:dyDescent="0.2">
      <c r="A1090" s="17" t="s">
        <v>1645</v>
      </c>
      <c r="B1090" s="14" t="s">
        <v>1504</v>
      </c>
      <c r="C1090" s="15" t="s">
        <v>69</v>
      </c>
      <c r="D1090" s="14" t="s">
        <v>333</v>
      </c>
      <c r="E1090" s="14" t="s">
        <v>77</v>
      </c>
    </row>
    <row r="1091" spans="1:5" x14ac:dyDescent="0.2">
      <c r="A1091" s="17" t="s">
        <v>1637</v>
      </c>
      <c r="B1091" s="14" t="s">
        <v>1512</v>
      </c>
      <c r="C1091" s="15" t="s">
        <v>69</v>
      </c>
      <c r="D1091" s="14" t="s">
        <v>475</v>
      </c>
      <c r="E1091" s="14" t="s">
        <v>77</v>
      </c>
    </row>
    <row r="1092" spans="1:5" x14ac:dyDescent="0.2">
      <c r="A1092" s="17" t="s">
        <v>2534</v>
      </c>
      <c r="B1092" s="14" t="s">
        <v>872</v>
      </c>
      <c r="C1092" s="15" t="s">
        <v>69</v>
      </c>
      <c r="D1092" s="14" t="s">
        <v>799</v>
      </c>
      <c r="E1092" s="14" t="s">
        <v>77</v>
      </c>
    </row>
    <row r="1093" spans="1:5" x14ac:dyDescent="0.2">
      <c r="A1093" s="17" t="s">
        <v>1650</v>
      </c>
      <c r="B1093" s="14" t="s">
        <v>1499</v>
      </c>
      <c r="C1093" s="15" t="s">
        <v>69</v>
      </c>
      <c r="D1093" s="14" t="s">
        <v>568</v>
      </c>
      <c r="E1093" s="14" t="s">
        <v>77</v>
      </c>
    </row>
    <row r="1094" spans="1:5" x14ac:dyDescent="0.2">
      <c r="A1094" s="17" t="s">
        <v>1622</v>
      </c>
      <c r="B1094" s="14" t="s">
        <v>1527</v>
      </c>
      <c r="C1094" s="15" t="s">
        <v>69</v>
      </c>
      <c r="D1094" s="14" t="s">
        <v>95</v>
      </c>
      <c r="E1094" s="14" t="s">
        <v>77</v>
      </c>
    </row>
    <row r="1095" spans="1:5" x14ac:dyDescent="0.2">
      <c r="A1095" s="17" t="s">
        <v>2063</v>
      </c>
      <c r="B1095" s="14" t="s">
        <v>1392</v>
      </c>
      <c r="C1095" s="15" t="s">
        <v>69</v>
      </c>
      <c r="D1095" s="14" t="s">
        <v>796</v>
      </c>
      <c r="E1095" s="14" t="s">
        <v>77</v>
      </c>
    </row>
    <row r="1096" spans="1:5" x14ac:dyDescent="0.2">
      <c r="A1096" s="17" t="s">
        <v>2522</v>
      </c>
      <c r="B1096" s="14" t="s">
        <v>884</v>
      </c>
      <c r="C1096" s="15" t="s">
        <v>69</v>
      </c>
      <c r="D1096" s="14" t="s">
        <v>338</v>
      </c>
      <c r="E1096" s="14" t="s">
        <v>77</v>
      </c>
    </row>
    <row r="1097" spans="1:5" x14ac:dyDescent="0.2">
      <c r="A1097" s="17" t="s">
        <v>1604</v>
      </c>
      <c r="B1097" s="14" t="s">
        <v>1545</v>
      </c>
      <c r="C1097" s="15" t="s">
        <v>69</v>
      </c>
      <c r="D1097" s="14" t="s">
        <v>306</v>
      </c>
      <c r="E1097" s="14" t="s">
        <v>77</v>
      </c>
    </row>
    <row r="1098" spans="1:5" ht="25.5" x14ac:dyDescent="0.2">
      <c r="A1098" s="17" t="s">
        <v>2516</v>
      </c>
      <c r="B1098" s="14" t="s">
        <v>891</v>
      </c>
      <c r="C1098" s="15" t="s">
        <v>69</v>
      </c>
      <c r="D1098" s="14" t="s">
        <v>608</v>
      </c>
      <c r="E1098" s="14" t="s">
        <v>77</v>
      </c>
    </row>
    <row r="1099" spans="1:5" x14ac:dyDescent="0.2">
      <c r="A1099" s="17" t="s">
        <v>1664</v>
      </c>
      <c r="B1099" s="14" t="s">
        <v>1485</v>
      </c>
      <c r="C1099" s="15" t="s">
        <v>69</v>
      </c>
      <c r="D1099" s="14" t="s">
        <v>377</v>
      </c>
      <c r="E1099" s="14" t="s">
        <v>77</v>
      </c>
    </row>
    <row r="1100" spans="1:5" x14ac:dyDescent="0.2">
      <c r="A1100" s="17" t="s">
        <v>3071</v>
      </c>
      <c r="B1100" s="14" t="s">
        <v>128</v>
      </c>
      <c r="C1100" s="15" t="s">
        <v>69</v>
      </c>
      <c r="D1100" s="14" t="s">
        <v>127</v>
      </c>
      <c r="E1100" s="14" t="s">
        <v>77</v>
      </c>
    </row>
    <row r="1101" spans="1:5" ht="25.5" x14ac:dyDescent="0.2">
      <c r="A1101" s="17" t="s">
        <v>1634</v>
      </c>
      <c r="B1101" s="14" t="s">
        <v>1515</v>
      </c>
      <c r="C1101" s="15" t="s">
        <v>69</v>
      </c>
      <c r="D1101" s="14" t="s">
        <v>199</v>
      </c>
      <c r="E1101" s="14" t="s">
        <v>77</v>
      </c>
    </row>
    <row r="1102" spans="1:5" x14ac:dyDescent="0.2">
      <c r="A1102" s="17" t="s">
        <v>1707</v>
      </c>
      <c r="B1102" s="14" t="s">
        <v>1448</v>
      </c>
      <c r="C1102" s="15" t="s">
        <v>69</v>
      </c>
      <c r="D1102" s="14" t="s">
        <v>998</v>
      </c>
      <c r="E1102" s="14" t="s">
        <v>77</v>
      </c>
    </row>
    <row r="1103" spans="1:5" x14ac:dyDescent="0.2">
      <c r="A1103" s="17" t="s">
        <v>2085</v>
      </c>
      <c r="B1103" s="14" t="s">
        <v>1370</v>
      </c>
      <c r="C1103" s="15" t="s">
        <v>69</v>
      </c>
      <c r="D1103" s="14" t="s">
        <v>159</v>
      </c>
      <c r="E1103" s="14" t="s">
        <v>77</v>
      </c>
    </row>
    <row r="1104" spans="1:5" ht="25.5" x14ac:dyDescent="0.2">
      <c r="A1104" s="17" t="s">
        <v>1615</v>
      </c>
      <c r="B1104" s="14" t="s">
        <v>1534</v>
      </c>
      <c r="C1104" s="15" t="s">
        <v>69</v>
      </c>
      <c r="D1104" s="14" t="s">
        <v>282</v>
      </c>
      <c r="E1104" s="14" t="s">
        <v>77</v>
      </c>
    </row>
    <row r="1105" spans="1:5" x14ac:dyDescent="0.2">
      <c r="A1105" s="17" t="s">
        <v>2066</v>
      </c>
      <c r="B1105" s="14" t="s">
        <v>1389</v>
      </c>
      <c r="C1105" s="15" t="s">
        <v>69</v>
      </c>
      <c r="D1105" s="14" t="s">
        <v>282</v>
      </c>
      <c r="E1105" s="14" t="s">
        <v>77</v>
      </c>
    </row>
    <row r="1106" spans="1:5" x14ac:dyDescent="0.2">
      <c r="A1106" s="17" t="s">
        <v>2564</v>
      </c>
      <c r="B1106" s="14" t="s">
        <v>837</v>
      </c>
      <c r="C1106" s="15" t="s">
        <v>69</v>
      </c>
      <c r="D1106" s="14" t="s">
        <v>282</v>
      </c>
      <c r="E1106" s="14" t="s">
        <v>77</v>
      </c>
    </row>
    <row r="1107" spans="1:5" x14ac:dyDescent="0.2">
      <c r="A1107" s="17" t="s">
        <v>1705</v>
      </c>
      <c r="B1107" s="14" t="s">
        <v>1450</v>
      </c>
      <c r="C1107" s="15" t="s">
        <v>69</v>
      </c>
      <c r="D1107" s="14" t="s">
        <v>444</v>
      </c>
      <c r="E1107" s="14" t="s">
        <v>77</v>
      </c>
    </row>
    <row r="1108" spans="1:5" ht="25.5" x14ac:dyDescent="0.2">
      <c r="A1108" s="17" t="s">
        <v>1602</v>
      </c>
      <c r="B1108" s="14" t="s">
        <v>1547</v>
      </c>
      <c r="C1108" s="15" t="s">
        <v>69</v>
      </c>
      <c r="D1108" s="14" t="s">
        <v>333</v>
      </c>
      <c r="E1108" s="14" t="s">
        <v>77</v>
      </c>
    </row>
    <row r="1109" spans="1:5" ht="25.5" x14ac:dyDescent="0.2">
      <c r="A1109" s="17" t="s">
        <v>1659</v>
      </c>
      <c r="B1109" s="14" t="s">
        <v>1490</v>
      </c>
      <c r="C1109" s="15" t="s">
        <v>69</v>
      </c>
      <c r="D1109" s="14" t="s">
        <v>333</v>
      </c>
      <c r="E1109" s="14" t="s">
        <v>77</v>
      </c>
    </row>
    <row r="1110" spans="1:5" x14ac:dyDescent="0.2">
      <c r="A1110" s="17" t="s">
        <v>2524</v>
      </c>
      <c r="B1110" s="14" t="s">
        <v>882</v>
      </c>
      <c r="C1110" s="15" t="s">
        <v>69</v>
      </c>
      <c r="D1110" s="14" t="s">
        <v>102</v>
      </c>
      <c r="E1110" s="14" t="s">
        <v>77</v>
      </c>
    </row>
    <row r="1111" spans="1:5" x14ac:dyDescent="0.2">
      <c r="A1111" s="17" t="s">
        <v>2080</v>
      </c>
      <c r="B1111" s="14" t="s">
        <v>1375</v>
      </c>
      <c r="C1111" s="15" t="s">
        <v>69</v>
      </c>
      <c r="D1111" s="14" t="s">
        <v>605</v>
      </c>
      <c r="E1111" s="14" t="s">
        <v>77</v>
      </c>
    </row>
    <row r="1112" spans="1:5" ht="25.5" x14ac:dyDescent="0.2">
      <c r="A1112" s="17" t="s">
        <v>2523</v>
      </c>
      <c r="B1112" s="14" t="s">
        <v>883</v>
      </c>
      <c r="C1112" s="15" t="s">
        <v>69</v>
      </c>
      <c r="D1112" s="14" t="s">
        <v>657</v>
      </c>
      <c r="E1112" s="14" t="s">
        <v>77</v>
      </c>
    </row>
    <row r="1113" spans="1:5" x14ac:dyDescent="0.2">
      <c r="A1113" s="17" t="s">
        <v>2478</v>
      </c>
      <c r="B1113" s="14" t="s">
        <v>935</v>
      </c>
      <c r="C1113" s="15" t="s">
        <v>69</v>
      </c>
      <c r="D1113" s="14" t="s">
        <v>799</v>
      </c>
      <c r="E1113" s="14" t="s">
        <v>77</v>
      </c>
    </row>
    <row r="1114" spans="1:5" ht="25.5" x14ac:dyDescent="0.2">
      <c r="A1114" s="17" t="s">
        <v>2605</v>
      </c>
      <c r="B1114" s="14" t="s">
        <v>788</v>
      </c>
      <c r="C1114" s="15" t="s">
        <v>69</v>
      </c>
      <c r="D1114" s="14" t="s">
        <v>568</v>
      </c>
      <c r="E1114" s="14" t="s">
        <v>77</v>
      </c>
    </row>
    <row r="1115" spans="1:5" x14ac:dyDescent="0.2">
      <c r="A1115" s="17" t="s">
        <v>1699</v>
      </c>
      <c r="B1115" s="14" t="s">
        <v>1456</v>
      </c>
      <c r="C1115" s="15" t="s">
        <v>69</v>
      </c>
      <c r="D1115" s="14" t="s">
        <v>95</v>
      </c>
      <c r="E1115" s="14" t="s">
        <v>77</v>
      </c>
    </row>
    <row r="1116" spans="1:5" x14ac:dyDescent="0.2">
      <c r="A1116" s="17" t="s">
        <v>3087</v>
      </c>
      <c r="B1116" s="14" t="s">
        <v>96</v>
      </c>
      <c r="C1116" s="15" t="s">
        <v>69</v>
      </c>
      <c r="D1116" s="14" t="s">
        <v>95</v>
      </c>
      <c r="E1116" s="14" t="s">
        <v>77</v>
      </c>
    </row>
    <row r="1117" spans="1:5" x14ac:dyDescent="0.2">
      <c r="A1117" s="17" t="s">
        <v>2498</v>
      </c>
      <c r="B1117" s="14" t="s">
        <v>912</v>
      </c>
      <c r="C1117" s="15" t="s">
        <v>69</v>
      </c>
      <c r="D1117" s="14" t="s">
        <v>338</v>
      </c>
      <c r="E1117" s="14" t="s">
        <v>77</v>
      </c>
    </row>
    <row r="1118" spans="1:5" x14ac:dyDescent="0.2">
      <c r="A1118" s="17" t="s">
        <v>1695</v>
      </c>
      <c r="B1118" s="14" t="s">
        <v>1460</v>
      </c>
      <c r="C1118" s="15" t="s">
        <v>69</v>
      </c>
      <c r="D1118" s="14" t="s">
        <v>306</v>
      </c>
      <c r="E1118" s="14" t="s">
        <v>77</v>
      </c>
    </row>
    <row r="1119" spans="1:5" x14ac:dyDescent="0.2">
      <c r="A1119" s="17" t="s">
        <v>2908</v>
      </c>
      <c r="B1119" s="14" t="s">
        <v>366</v>
      </c>
      <c r="C1119" s="15" t="s">
        <v>69</v>
      </c>
      <c r="D1119" s="14" t="s">
        <v>306</v>
      </c>
      <c r="E1119" s="14" t="s">
        <v>77</v>
      </c>
    </row>
    <row r="1120" spans="1:5" ht="25.5" x14ac:dyDescent="0.2">
      <c r="A1120" s="17" t="s">
        <v>2757</v>
      </c>
      <c r="B1120" s="14" t="s">
        <v>590</v>
      </c>
      <c r="C1120" s="15" t="s">
        <v>69</v>
      </c>
      <c r="D1120" s="14" t="s">
        <v>548</v>
      </c>
      <c r="E1120" s="14" t="s">
        <v>77</v>
      </c>
    </row>
    <row r="1121" spans="1:5" ht="25.5" x14ac:dyDescent="0.2">
      <c r="A1121" s="17" t="s">
        <v>2499</v>
      </c>
      <c r="B1121" s="14" t="s">
        <v>911</v>
      </c>
      <c r="C1121" s="15" t="s">
        <v>69</v>
      </c>
      <c r="D1121" s="14" t="s">
        <v>576</v>
      </c>
      <c r="E1121" s="14" t="s">
        <v>77</v>
      </c>
    </row>
    <row r="1122" spans="1:5" x14ac:dyDescent="0.2">
      <c r="A1122" s="17" t="s">
        <v>2113</v>
      </c>
      <c r="B1122" s="14" t="s">
        <v>1342</v>
      </c>
      <c r="C1122" s="15" t="s">
        <v>69</v>
      </c>
      <c r="D1122" s="14" t="s">
        <v>770</v>
      </c>
      <c r="E1122" s="14" t="s">
        <v>77</v>
      </c>
    </row>
    <row r="1123" spans="1:5" x14ac:dyDescent="0.2">
      <c r="A1123" s="17" t="s">
        <v>2167</v>
      </c>
      <c r="B1123" s="14" t="s">
        <v>1288</v>
      </c>
      <c r="C1123" s="15" t="s">
        <v>69</v>
      </c>
      <c r="D1123" s="14" t="s">
        <v>154</v>
      </c>
      <c r="E1123" s="14" t="s">
        <v>77</v>
      </c>
    </row>
    <row r="1124" spans="1:5" x14ac:dyDescent="0.2">
      <c r="A1124" s="17" t="s">
        <v>2187</v>
      </c>
      <c r="B1124" s="14" t="s">
        <v>1267</v>
      </c>
      <c r="C1124" s="15" t="s">
        <v>69</v>
      </c>
      <c r="D1124" s="14" t="s">
        <v>112</v>
      </c>
      <c r="E1124" s="14" t="s">
        <v>77</v>
      </c>
    </row>
    <row r="1125" spans="1:5" x14ac:dyDescent="0.2">
      <c r="A1125" s="17" t="s">
        <v>2166</v>
      </c>
      <c r="B1125" s="14" t="s">
        <v>1289</v>
      </c>
      <c r="C1125" s="15" t="s">
        <v>69</v>
      </c>
      <c r="D1125" s="14" t="s">
        <v>593</v>
      </c>
      <c r="E1125" s="14" t="s">
        <v>77</v>
      </c>
    </row>
    <row r="1126" spans="1:5" x14ac:dyDescent="0.2">
      <c r="A1126" s="17" t="s">
        <v>2216</v>
      </c>
      <c r="B1126" s="14" t="s">
        <v>1238</v>
      </c>
      <c r="C1126" s="15" t="s">
        <v>69</v>
      </c>
      <c r="D1126" s="14" t="s">
        <v>608</v>
      </c>
      <c r="E1126" s="14" t="s">
        <v>77</v>
      </c>
    </row>
    <row r="1127" spans="1:5" x14ac:dyDescent="0.2">
      <c r="A1127" s="17" t="s">
        <v>2186</v>
      </c>
      <c r="B1127" s="14" t="s">
        <v>1268</v>
      </c>
      <c r="C1127" s="15" t="s">
        <v>69</v>
      </c>
      <c r="D1127" s="14" t="s">
        <v>698</v>
      </c>
      <c r="E1127" s="14" t="s">
        <v>77</v>
      </c>
    </row>
    <row r="1128" spans="1:5" x14ac:dyDescent="0.2">
      <c r="A1128" s="17" t="s">
        <v>1717</v>
      </c>
      <c r="B1128" s="14" t="s">
        <v>1438</v>
      </c>
      <c r="C1128" s="15" t="s">
        <v>69</v>
      </c>
      <c r="D1128" s="14" t="s">
        <v>377</v>
      </c>
      <c r="E1128" s="14" t="s">
        <v>77</v>
      </c>
    </row>
    <row r="1129" spans="1:5" x14ac:dyDescent="0.2">
      <c r="A1129" s="17" t="s">
        <v>2191</v>
      </c>
      <c r="B1129" s="14" t="s">
        <v>1263</v>
      </c>
      <c r="C1129" s="15" t="s">
        <v>69</v>
      </c>
      <c r="D1129" s="14" t="s">
        <v>753</v>
      </c>
      <c r="E1129" s="14" t="s">
        <v>77</v>
      </c>
    </row>
    <row r="1130" spans="1:5" x14ac:dyDescent="0.2">
      <c r="A1130" s="17" t="s">
        <v>2171</v>
      </c>
      <c r="B1130" s="14" t="s">
        <v>1284</v>
      </c>
      <c r="C1130" s="15" t="s">
        <v>69</v>
      </c>
      <c r="D1130" s="14" t="s">
        <v>133</v>
      </c>
      <c r="E1130" s="14" t="s">
        <v>77</v>
      </c>
    </row>
    <row r="1131" spans="1:5" x14ac:dyDescent="0.2">
      <c r="A1131" s="17" t="s">
        <v>2217</v>
      </c>
      <c r="B1131" s="14" t="s">
        <v>1237</v>
      </c>
      <c r="C1131" s="15" t="s">
        <v>69</v>
      </c>
      <c r="D1131" s="14" t="s">
        <v>587</v>
      </c>
      <c r="E1131" s="14" t="s">
        <v>77</v>
      </c>
    </row>
    <row r="1132" spans="1:5" x14ac:dyDescent="0.2">
      <c r="A1132" s="17" t="s">
        <v>2117</v>
      </c>
      <c r="B1132" s="14" t="s">
        <v>1338</v>
      </c>
      <c r="C1132" s="15" t="s">
        <v>69</v>
      </c>
      <c r="D1132" s="14" t="s">
        <v>226</v>
      </c>
      <c r="E1132" s="14" t="s">
        <v>77</v>
      </c>
    </row>
    <row r="1133" spans="1:5" x14ac:dyDescent="0.2">
      <c r="A1133" s="17" t="s">
        <v>2118</v>
      </c>
      <c r="B1133" s="14" t="s">
        <v>1337</v>
      </c>
      <c r="C1133" s="15" t="s">
        <v>69</v>
      </c>
      <c r="D1133" s="14" t="s">
        <v>548</v>
      </c>
      <c r="E1133" s="14" t="s">
        <v>77</v>
      </c>
    </row>
    <row r="1134" spans="1:5" x14ac:dyDescent="0.2">
      <c r="A1134" s="17" t="s">
        <v>2122</v>
      </c>
      <c r="B1134" s="14" t="s">
        <v>1333</v>
      </c>
      <c r="C1134" s="15" t="s">
        <v>69</v>
      </c>
      <c r="D1134" s="14" t="s">
        <v>78</v>
      </c>
      <c r="E1134" s="14" t="s">
        <v>77</v>
      </c>
    </row>
    <row r="1135" spans="1:5" x14ac:dyDescent="0.2">
      <c r="A1135" s="17" t="s">
        <v>2219</v>
      </c>
      <c r="B1135" s="14" t="s">
        <v>1234</v>
      </c>
      <c r="C1135" s="15" t="s">
        <v>69</v>
      </c>
      <c r="D1135" s="14" t="s">
        <v>803</v>
      </c>
      <c r="E1135" s="14" t="s">
        <v>77</v>
      </c>
    </row>
    <row r="1136" spans="1:5" x14ac:dyDescent="0.2">
      <c r="A1136" s="17" t="s">
        <v>2174</v>
      </c>
      <c r="B1136" s="14" t="s">
        <v>1281</v>
      </c>
      <c r="C1136" s="15" t="s">
        <v>69</v>
      </c>
      <c r="D1136" s="14" t="s">
        <v>106</v>
      </c>
      <c r="E1136" s="14" t="s">
        <v>77</v>
      </c>
    </row>
    <row r="1137" spans="1:5" x14ac:dyDescent="0.2">
      <c r="A1137" s="17" t="s">
        <v>2210</v>
      </c>
      <c r="B1137" s="14" t="s">
        <v>1244</v>
      </c>
      <c r="C1137" s="15" t="s">
        <v>69</v>
      </c>
      <c r="D1137" s="14" t="s">
        <v>936</v>
      </c>
      <c r="E1137" s="14" t="s">
        <v>77</v>
      </c>
    </row>
    <row r="1138" spans="1:5" x14ac:dyDescent="0.2">
      <c r="A1138" s="17" t="s">
        <v>2212</v>
      </c>
      <c r="B1138" s="14" t="s">
        <v>1242</v>
      </c>
      <c r="C1138" s="15" t="s">
        <v>69</v>
      </c>
      <c r="D1138" s="14" t="s">
        <v>576</v>
      </c>
      <c r="E1138" s="14" t="s">
        <v>77</v>
      </c>
    </row>
    <row r="1139" spans="1:5" x14ac:dyDescent="0.2">
      <c r="A1139" s="17" t="s">
        <v>1718</v>
      </c>
      <c r="B1139" s="14" t="s">
        <v>1437</v>
      </c>
      <c r="C1139" s="15" t="s">
        <v>69</v>
      </c>
      <c r="D1139" s="14" t="s">
        <v>998</v>
      </c>
      <c r="E1139" s="14" t="s">
        <v>77</v>
      </c>
    </row>
    <row r="1140" spans="1:5" x14ac:dyDescent="0.2">
      <c r="A1140" s="17" t="s">
        <v>2147</v>
      </c>
      <c r="B1140" s="14" t="s">
        <v>1308</v>
      </c>
      <c r="C1140" s="15" t="s">
        <v>69</v>
      </c>
      <c r="D1140" s="14" t="s">
        <v>282</v>
      </c>
      <c r="E1140" s="14" t="s">
        <v>77</v>
      </c>
    </row>
    <row r="1141" spans="1:5" x14ac:dyDescent="0.2">
      <c r="A1141" s="17" t="s">
        <v>2126</v>
      </c>
      <c r="B1141" s="14" t="s">
        <v>1329</v>
      </c>
      <c r="C1141" s="15" t="s">
        <v>69</v>
      </c>
      <c r="D1141" s="14" t="s">
        <v>444</v>
      </c>
      <c r="E1141" s="14" t="s">
        <v>77</v>
      </c>
    </row>
    <row r="1142" spans="1:5" x14ac:dyDescent="0.2">
      <c r="A1142" s="17" t="s">
        <v>2128</v>
      </c>
      <c r="B1142" s="14" t="s">
        <v>1327</v>
      </c>
      <c r="C1142" s="15" t="s">
        <v>69</v>
      </c>
      <c r="D1142" s="14" t="s">
        <v>333</v>
      </c>
      <c r="E1142" s="14" t="s">
        <v>77</v>
      </c>
    </row>
    <row r="1143" spans="1:5" x14ac:dyDescent="0.2">
      <c r="A1143" s="17" t="s">
        <v>2213</v>
      </c>
      <c r="B1143" s="14" t="s">
        <v>1241</v>
      </c>
      <c r="C1143" s="15" t="s">
        <v>69</v>
      </c>
      <c r="D1143" s="14" t="s">
        <v>102</v>
      </c>
      <c r="E1143" s="14" t="s">
        <v>77</v>
      </c>
    </row>
    <row r="1144" spans="1:5" x14ac:dyDescent="0.2">
      <c r="A1144" s="17" t="s">
        <v>1723</v>
      </c>
      <c r="B1144" s="14" t="s">
        <v>1432</v>
      </c>
      <c r="C1144" s="15" t="s">
        <v>69</v>
      </c>
      <c r="D1144" s="14" t="s">
        <v>475</v>
      </c>
      <c r="E1144" s="14" t="s">
        <v>77</v>
      </c>
    </row>
    <row r="1145" spans="1:5" x14ac:dyDescent="0.2">
      <c r="A1145" s="17" t="s">
        <v>2134</v>
      </c>
      <c r="B1145" s="14" t="s">
        <v>1321</v>
      </c>
      <c r="C1145" s="15" t="s">
        <v>69</v>
      </c>
      <c r="D1145" s="14" t="s">
        <v>188</v>
      </c>
      <c r="E1145" s="14" t="s">
        <v>77</v>
      </c>
    </row>
    <row r="1146" spans="1:5" x14ac:dyDescent="0.2">
      <c r="A1146" s="17" t="s">
        <v>1725</v>
      </c>
      <c r="B1146" s="14" t="s">
        <v>1430</v>
      </c>
      <c r="C1146" s="15" t="s">
        <v>69</v>
      </c>
      <c r="D1146" s="14" t="s">
        <v>799</v>
      </c>
      <c r="E1146" s="14" t="s">
        <v>77</v>
      </c>
    </row>
    <row r="1147" spans="1:5" x14ac:dyDescent="0.2">
      <c r="A1147" s="17" t="s">
        <v>2205</v>
      </c>
      <c r="B1147" s="14" t="s">
        <v>1249</v>
      </c>
      <c r="C1147" s="15" t="s">
        <v>69</v>
      </c>
      <c r="D1147" s="14" t="s">
        <v>361</v>
      </c>
      <c r="E1147" s="14" t="s">
        <v>77</v>
      </c>
    </row>
    <row r="1148" spans="1:5" x14ac:dyDescent="0.2">
      <c r="A1148" s="17" t="s">
        <v>2162</v>
      </c>
      <c r="B1148" s="14" t="s">
        <v>1293</v>
      </c>
      <c r="C1148" s="15" t="s">
        <v>69</v>
      </c>
      <c r="D1148" s="14" t="s">
        <v>540</v>
      </c>
      <c r="E1148" s="14" t="s">
        <v>77</v>
      </c>
    </row>
    <row r="1149" spans="1:5" x14ac:dyDescent="0.2">
      <c r="A1149" s="17" t="s">
        <v>2149</v>
      </c>
      <c r="B1149" s="14" t="s">
        <v>1306</v>
      </c>
      <c r="C1149" s="15" t="s">
        <v>69</v>
      </c>
      <c r="D1149" s="14" t="s">
        <v>814</v>
      </c>
      <c r="E1149" s="14" t="s">
        <v>77</v>
      </c>
    </row>
    <row r="1150" spans="1:5" x14ac:dyDescent="0.2">
      <c r="A1150" s="17" t="s">
        <v>2137</v>
      </c>
      <c r="B1150" s="14" t="s">
        <v>1318</v>
      </c>
      <c r="C1150" s="15" t="s">
        <v>69</v>
      </c>
      <c r="D1150" s="14" t="s">
        <v>613</v>
      </c>
      <c r="E1150" s="14" t="s">
        <v>77</v>
      </c>
    </row>
    <row r="1151" spans="1:5" x14ac:dyDescent="0.2">
      <c r="A1151" s="17" t="s">
        <v>2139</v>
      </c>
      <c r="B1151" s="14" t="s">
        <v>1316</v>
      </c>
      <c r="C1151" s="15" t="s">
        <v>69</v>
      </c>
      <c r="D1151" s="14" t="s">
        <v>95</v>
      </c>
      <c r="E1151" s="14" t="s">
        <v>77</v>
      </c>
    </row>
    <row r="1152" spans="1:5" x14ac:dyDescent="0.2">
      <c r="A1152" s="17" t="s">
        <v>2220</v>
      </c>
      <c r="B1152" s="14" t="s">
        <v>1233</v>
      </c>
      <c r="C1152" s="15" t="s">
        <v>69</v>
      </c>
      <c r="D1152" s="14" t="s">
        <v>213</v>
      </c>
      <c r="E1152" s="14" t="s">
        <v>77</v>
      </c>
    </row>
    <row r="1153" spans="1:5" x14ac:dyDescent="0.2">
      <c r="A1153" s="17" t="s">
        <v>2207</v>
      </c>
      <c r="B1153" s="14" t="s">
        <v>1247</v>
      </c>
      <c r="C1153" s="15" t="s">
        <v>69</v>
      </c>
      <c r="D1153" s="14" t="s">
        <v>892</v>
      </c>
      <c r="E1153" s="14" t="s">
        <v>77</v>
      </c>
    </row>
    <row r="1154" spans="1:5" x14ac:dyDescent="0.2">
      <c r="A1154" s="17" t="s">
        <v>2198</v>
      </c>
      <c r="B1154" s="14" t="s">
        <v>1256</v>
      </c>
      <c r="C1154" s="15" t="s">
        <v>69</v>
      </c>
      <c r="D1154" s="14" t="s">
        <v>421</v>
      </c>
      <c r="E1154" s="14" t="s">
        <v>77</v>
      </c>
    </row>
    <row r="1155" spans="1:5" x14ac:dyDescent="0.2">
      <c r="A1155" s="17" t="s">
        <v>2221</v>
      </c>
      <c r="B1155" s="14" t="s">
        <v>1232</v>
      </c>
      <c r="C1155" s="15" t="s">
        <v>69</v>
      </c>
      <c r="D1155" s="14" t="s">
        <v>168</v>
      </c>
      <c r="E1155" s="14" t="s">
        <v>77</v>
      </c>
    </row>
    <row r="1156" spans="1:5" x14ac:dyDescent="0.2">
      <c r="A1156" s="17" t="s">
        <v>2486</v>
      </c>
      <c r="B1156" s="14" t="s">
        <v>925</v>
      </c>
      <c r="C1156" s="15" t="s">
        <v>69</v>
      </c>
      <c r="D1156" s="14" t="s">
        <v>924</v>
      </c>
      <c r="E1156" s="14" t="s">
        <v>77</v>
      </c>
    </row>
    <row r="1157" spans="1:5" x14ac:dyDescent="0.2">
      <c r="A1157" s="17" t="s">
        <v>2482</v>
      </c>
      <c r="B1157" s="14" t="s">
        <v>931</v>
      </c>
      <c r="C1157" s="15" t="s">
        <v>69</v>
      </c>
      <c r="D1157" s="14" t="s">
        <v>421</v>
      </c>
      <c r="E1157" s="14" t="s">
        <v>77</v>
      </c>
    </row>
    <row r="1158" spans="1:5" x14ac:dyDescent="0.2">
      <c r="A1158" s="17" t="s">
        <v>2423</v>
      </c>
      <c r="B1158" s="14" t="s">
        <v>1001</v>
      </c>
      <c r="C1158" s="15" t="s">
        <v>69</v>
      </c>
      <c r="D1158" s="14" t="s">
        <v>112</v>
      </c>
      <c r="E1158" s="14" t="s">
        <v>77</v>
      </c>
    </row>
    <row r="1159" spans="1:5" ht="25.5" x14ac:dyDescent="0.2">
      <c r="A1159" s="17" t="s">
        <v>2224</v>
      </c>
      <c r="B1159" s="14" t="s">
        <v>1229</v>
      </c>
      <c r="C1159" s="15" t="s">
        <v>69</v>
      </c>
      <c r="D1159" s="14" t="s">
        <v>199</v>
      </c>
      <c r="E1159" s="14" t="s">
        <v>77</v>
      </c>
    </row>
    <row r="1160" spans="1:5" x14ac:dyDescent="0.2">
      <c r="A1160" s="17" t="s">
        <v>2090</v>
      </c>
      <c r="B1160" s="14" t="s">
        <v>1365</v>
      </c>
      <c r="C1160" s="15" t="s">
        <v>69</v>
      </c>
      <c r="D1160" s="14" t="s">
        <v>282</v>
      </c>
      <c r="E1160" s="14" t="s">
        <v>77</v>
      </c>
    </row>
    <row r="1161" spans="1:5" x14ac:dyDescent="0.2">
      <c r="A1161" s="17" t="s">
        <v>2097</v>
      </c>
      <c r="B1161" s="14" t="s">
        <v>1358</v>
      </c>
      <c r="C1161" s="15" t="s">
        <v>69</v>
      </c>
      <c r="D1161" s="14" t="s">
        <v>188</v>
      </c>
      <c r="E1161" s="14" t="s">
        <v>77</v>
      </c>
    </row>
    <row r="1162" spans="1:5" x14ac:dyDescent="0.2">
      <c r="A1162" s="17" t="s">
        <v>2102</v>
      </c>
      <c r="B1162" s="14" t="s">
        <v>1353</v>
      </c>
      <c r="C1162" s="15" t="s">
        <v>69</v>
      </c>
      <c r="D1162" s="14" t="s">
        <v>799</v>
      </c>
      <c r="E1162" s="14" t="s">
        <v>77</v>
      </c>
    </row>
    <row r="1163" spans="1:5" x14ac:dyDescent="0.2">
      <c r="A1163" s="17" t="s">
        <v>2105</v>
      </c>
      <c r="B1163" s="14" t="s">
        <v>1350</v>
      </c>
      <c r="C1163" s="15" t="s">
        <v>69</v>
      </c>
      <c r="D1163" s="14" t="s">
        <v>568</v>
      </c>
      <c r="E1163" s="14" t="s">
        <v>77</v>
      </c>
    </row>
    <row r="1164" spans="1:5" x14ac:dyDescent="0.2">
      <c r="A1164" s="17" t="s">
        <v>2666</v>
      </c>
      <c r="B1164" s="14" t="s">
        <v>712</v>
      </c>
      <c r="C1164" s="15" t="s">
        <v>69</v>
      </c>
      <c r="D1164" s="14" t="s">
        <v>154</v>
      </c>
      <c r="E1164" s="14" t="s">
        <v>77</v>
      </c>
    </row>
    <row r="1165" spans="1:5" x14ac:dyDescent="0.2">
      <c r="A1165" s="17" t="s">
        <v>2234</v>
      </c>
      <c r="B1165" s="14" t="s">
        <v>1215</v>
      </c>
      <c r="C1165" s="15" t="s">
        <v>69</v>
      </c>
      <c r="D1165" s="14" t="s">
        <v>593</v>
      </c>
      <c r="E1165" s="14" t="s">
        <v>77</v>
      </c>
    </row>
    <row r="1166" spans="1:5" x14ac:dyDescent="0.2">
      <c r="A1166" s="17" t="s">
        <v>2636</v>
      </c>
      <c r="B1166" s="14" t="s">
        <v>751</v>
      </c>
      <c r="C1166" s="15" t="s">
        <v>69</v>
      </c>
      <c r="D1166" s="14" t="s">
        <v>750</v>
      </c>
      <c r="E1166" s="14" t="s">
        <v>77</v>
      </c>
    </row>
    <row r="1167" spans="1:5" x14ac:dyDescent="0.2">
      <c r="A1167" s="17" t="s">
        <v>2248</v>
      </c>
      <c r="B1167" s="14" t="s">
        <v>1197</v>
      </c>
      <c r="C1167" s="15" t="s">
        <v>69</v>
      </c>
      <c r="D1167" s="14" t="s">
        <v>534</v>
      </c>
      <c r="E1167" s="14" t="s">
        <v>77</v>
      </c>
    </row>
    <row r="1168" spans="1:5" x14ac:dyDescent="0.2">
      <c r="A1168" s="17" t="s">
        <v>2250</v>
      </c>
      <c r="B1168" s="14" t="s">
        <v>1194</v>
      </c>
      <c r="C1168" s="15" t="s">
        <v>69</v>
      </c>
      <c r="D1168" s="14" t="s">
        <v>924</v>
      </c>
      <c r="E1168" s="14" t="s">
        <v>77</v>
      </c>
    </row>
    <row r="1169" spans="1:5" x14ac:dyDescent="0.2">
      <c r="A1169" s="17" t="s">
        <v>2238</v>
      </c>
      <c r="B1169" s="14" t="s">
        <v>1210</v>
      </c>
      <c r="C1169" s="15" t="s">
        <v>69</v>
      </c>
      <c r="D1169" s="14" t="s">
        <v>1209</v>
      </c>
      <c r="E1169" s="14" t="s">
        <v>77</v>
      </c>
    </row>
    <row r="1170" spans="1:5" x14ac:dyDescent="0.2">
      <c r="A1170" s="17" t="s">
        <v>2663</v>
      </c>
      <c r="B1170" s="14" t="s">
        <v>716</v>
      </c>
      <c r="C1170" s="15" t="s">
        <v>69</v>
      </c>
      <c r="D1170" s="14" t="s">
        <v>608</v>
      </c>
      <c r="E1170" s="14" t="s">
        <v>77</v>
      </c>
    </row>
    <row r="1171" spans="1:5" x14ac:dyDescent="0.2">
      <c r="A1171" s="17" t="s">
        <v>2744</v>
      </c>
      <c r="B1171" s="14" t="s">
        <v>609</v>
      </c>
      <c r="C1171" s="15" t="s">
        <v>69</v>
      </c>
      <c r="D1171" s="14" t="s">
        <v>608</v>
      </c>
      <c r="E1171" s="14" t="s">
        <v>77</v>
      </c>
    </row>
    <row r="1172" spans="1:5" x14ac:dyDescent="0.2">
      <c r="A1172" s="17" t="s">
        <v>2676</v>
      </c>
      <c r="B1172" s="14" t="s">
        <v>699</v>
      </c>
      <c r="C1172" s="15" t="s">
        <v>69</v>
      </c>
      <c r="D1172" s="14" t="s">
        <v>698</v>
      </c>
      <c r="E1172" s="14" t="s">
        <v>77</v>
      </c>
    </row>
    <row r="1173" spans="1:5" x14ac:dyDescent="0.2">
      <c r="A1173" s="17" t="s">
        <v>2254</v>
      </c>
      <c r="B1173" s="14" t="s">
        <v>1190</v>
      </c>
      <c r="C1173" s="15" t="s">
        <v>69</v>
      </c>
      <c r="D1173" s="14" t="s">
        <v>587</v>
      </c>
      <c r="E1173" s="14" t="s">
        <v>77</v>
      </c>
    </row>
    <row r="1174" spans="1:5" x14ac:dyDescent="0.2">
      <c r="A1174" s="17" t="s">
        <v>2256</v>
      </c>
      <c r="B1174" s="14" t="s">
        <v>1188</v>
      </c>
      <c r="C1174" s="15" t="s">
        <v>69</v>
      </c>
      <c r="D1174" s="14" t="s">
        <v>554</v>
      </c>
      <c r="E1174" s="14" t="s">
        <v>77</v>
      </c>
    </row>
    <row r="1175" spans="1:5" x14ac:dyDescent="0.2">
      <c r="A1175" s="17" t="s">
        <v>2093</v>
      </c>
      <c r="B1175" s="14" t="s">
        <v>1362</v>
      </c>
      <c r="C1175" s="15" t="s">
        <v>69</v>
      </c>
      <c r="D1175" s="14" t="s">
        <v>226</v>
      </c>
      <c r="E1175" s="14" t="s">
        <v>77</v>
      </c>
    </row>
    <row r="1176" spans="1:5" x14ac:dyDescent="0.2">
      <c r="A1176" s="17" t="s">
        <v>2257</v>
      </c>
      <c r="B1176" s="14" t="s">
        <v>1187</v>
      </c>
      <c r="C1176" s="15" t="s">
        <v>69</v>
      </c>
      <c r="D1176" s="14" t="s">
        <v>548</v>
      </c>
      <c r="E1176" s="14" t="s">
        <v>77</v>
      </c>
    </row>
    <row r="1177" spans="1:5" x14ac:dyDescent="0.2">
      <c r="A1177" s="17" t="s">
        <v>2683</v>
      </c>
      <c r="B1177" s="14" t="s">
        <v>690</v>
      </c>
      <c r="C1177" s="15" t="s">
        <v>69</v>
      </c>
      <c r="D1177" s="14" t="s">
        <v>127</v>
      </c>
      <c r="E1177" s="14" t="s">
        <v>77</v>
      </c>
    </row>
    <row r="1178" spans="1:5" x14ac:dyDescent="0.2">
      <c r="A1178" s="17" t="s">
        <v>2690</v>
      </c>
      <c r="B1178" s="14" t="s">
        <v>682</v>
      </c>
      <c r="C1178" s="15" t="s">
        <v>69</v>
      </c>
      <c r="D1178" s="14" t="s">
        <v>78</v>
      </c>
      <c r="E1178" s="14" t="s">
        <v>77</v>
      </c>
    </row>
    <row r="1179" spans="1:5" x14ac:dyDescent="0.2">
      <c r="A1179" s="17" t="s">
        <v>2281</v>
      </c>
      <c r="B1179" s="14" t="s">
        <v>1158</v>
      </c>
      <c r="C1179" s="15" t="s">
        <v>69</v>
      </c>
      <c r="D1179" s="14" t="s">
        <v>106</v>
      </c>
      <c r="E1179" s="14" t="s">
        <v>77</v>
      </c>
    </row>
    <row r="1180" spans="1:5" x14ac:dyDescent="0.2">
      <c r="A1180" s="17" t="s">
        <v>2282</v>
      </c>
      <c r="B1180" s="14" t="s">
        <v>1157</v>
      </c>
      <c r="C1180" s="15" t="s">
        <v>69</v>
      </c>
      <c r="D1180" s="14" t="s">
        <v>936</v>
      </c>
      <c r="E1180" s="14" t="s">
        <v>77</v>
      </c>
    </row>
    <row r="1181" spans="1:5" ht="25.5" x14ac:dyDescent="0.2">
      <c r="A1181" s="17" t="s">
        <v>2308</v>
      </c>
      <c r="B1181" s="14" t="s">
        <v>1128</v>
      </c>
      <c r="C1181" s="15" t="s">
        <v>69</v>
      </c>
      <c r="D1181" s="14" t="s">
        <v>576</v>
      </c>
      <c r="E1181" s="14" t="s">
        <v>77</v>
      </c>
    </row>
    <row r="1182" spans="1:5" x14ac:dyDescent="0.2">
      <c r="A1182" s="17" t="s">
        <v>2691</v>
      </c>
      <c r="B1182" s="14" t="s">
        <v>681</v>
      </c>
      <c r="C1182" s="15" t="s">
        <v>69</v>
      </c>
      <c r="D1182" s="14" t="s">
        <v>199</v>
      </c>
      <c r="E1182" s="14" t="s">
        <v>77</v>
      </c>
    </row>
    <row r="1183" spans="1:5" x14ac:dyDescent="0.2">
      <c r="A1183" s="17" t="s">
        <v>2259</v>
      </c>
      <c r="B1183" s="14" t="s">
        <v>1184</v>
      </c>
      <c r="C1183" s="15" t="s">
        <v>69</v>
      </c>
      <c r="D1183" s="14" t="s">
        <v>776</v>
      </c>
      <c r="E1183" s="14" t="s">
        <v>77</v>
      </c>
    </row>
    <row r="1184" spans="1:5" x14ac:dyDescent="0.2">
      <c r="A1184" s="17" t="s">
        <v>2227</v>
      </c>
      <c r="B1184" s="14" t="s">
        <v>1226</v>
      </c>
      <c r="C1184" s="15" t="s">
        <v>69</v>
      </c>
      <c r="D1184" s="14" t="s">
        <v>998</v>
      </c>
      <c r="E1184" s="14" t="s">
        <v>77</v>
      </c>
    </row>
    <row r="1185" spans="1:5" x14ac:dyDescent="0.2">
      <c r="A1185" s="17" t="s">
        <v>2287</v>
      </c>
      <c r="B1185" s="14" t="s">
        <v>1152</v>
      </c>
      <c r="C1185" s="15" t="s">
        <v>69</v>
      </c>
      <c r="D1185" s="14" t="s">
        <v>998</v>
      </c>
      <c r="E1185" s="14" t="s">
        <v>77</v>
      </c>
    </row>
    <row r="1186" spans="1:5" x14ac:dyDescent="0.2">
      <c r="A1186" s="17" t="s">
        <v>2692</v>
      </c>
      <c r="B1186" s="14" t="s">
        <v>680</v>
      </c>
      <c r="C1186" s="15" t="s">
        <v>69</v>
      </c>
      <c r="D1186" s="14" t="s">
        <v>159</v>
      </c>
      <c r="E1186" s="14" t="s">
        <v>77</v>
      </c>
    </row>
    <row r="1187" spans="1:5" x14ac:dyDescent="0.2">
      <c r="A1187" s="17" t="s">
        <v>2694</v>
      </c>
      <c r="B1187" s="14" t="s">
        <v>678</v>
      </c>
      <c r="C1187" s="15" t="s">
        <v>69</v>
      </c>
      <c r="D1187" s="14" t="s">
        <v>677</v>
      </c>
      <c r="E1187" s="14" t="s">
        <v>77</v>
      </c>
    </row>
    <row r="1188" spans="1:5" x14ac:dyDescent="0.2">
      <c r="A1188" s="17" t="s">
        <v>2261</v>
      </c>
      <c r="B1188" s="14" t="s">
        <v>1182</v>
      </c>
      <c r="C1188" s="15" t="s">
        <v>69</v>
      </c>
      <c r="D1188" s="14" t="s">
        <v>282</v>
      </c>
      <c r="E1188" s="14" t="s">
        <v>77</v>
      </c>
    </row>
    <row r="1189" spans="1:5" x14ac:dyDescent="0.2">
      <c r="A1189" s="17" t="s">
        <v>2645</v>
      </c>
      <c r="B1189" s="14" t="s">
        <v>736</v>
      </c>
      <c r="C1189" s="15" t="s">
        <v>69</v>
      </c>
      <c r="D1189" s="14" t="s">
        <v>444</v>
      </c>
      <c r="E1189" s="14" t="s">
        <v>77</v>
      </c>
    </row>
    <row r="1190" spans="1:5" x14ac:dyDescent="0.2">
      <c r="A1190" s="17" t="s">
        <v>2243</v>
      </c>
      <c r="B1190" s="14" t="s">
        <v>1203</v>
      </c>
      <c r="C1190" s="15" t="s">
        <v>69</v>
      </c>
      <c r="D1190" s="14" t="s">
        <v>333</v>
      </c>
      <c r="E1190" s="14" t="s">
        <v>77</v>
      </c>
    </row>
    <row r="1191" spans="1:5" ht="25.5" x14ac:dyDescent="0.2">
      <c r="A1191" s="17" t="s">
        <v>2304</v>
      </c>
      <c r="B1191" s="14" t="s">
        <v>1133</v>
      </c>
      <c r="C1191" s="15" t="s">
        <v>69</v>
      </c>
      <c r="D1191" s="14" t="s">
        <v>333</v>
      </c>
      <c r="E1191" s="14" t="s">
        <v>77</v>
      </c>
    </row>
    <row r="1192" spans="1:5" x14ac:dyDescent="0.2">
      <c r="A1192" s="17" t="s">
        <v>2292</v>
      </c>
      <c r="B1192" s="14" t="s">
        <v>1147</v>
      </c>
      <c r="C1192" s="15" t="s">
        <v>69</v>
      </c>
      <c r="D1192" s="14" t="s">
        <v>202</v>
      </c>
      <c r="E1192" s="14" t="s">
        <v>77</v>
      </c>
    </row>
    <row r="1193" spans="1:5" x14ac:dyDescent="0.2">
      <c r="A1193" s="17" t="s">
        <v>2293</v>
      </c>
      <c r="B1193" s="14" t="s">
        <v>1146</v>
      </c>
      <c r="C1193" s="15" t="s">
        <v>69</v>
      </c>
      <c r="D1193" s="14" t="s">
        <v>102</v>
      </c>
      <c r="E1193" s="14" t="s">
        <v>77</v>
      </c>
    </row>
    <row r="1194" spans="1:5" x14ac:dyDescent="0.2">
      <c r="A1194" s="17" t="s">
        <v>2703</v>
      </c>
      <c r="B1194" s="14" t="s">
        <v>664</v>
      </c>
      <c r="C1194" s="15" t="s">
        <v>69</v>
      </c>
      <c r="D1194" s="14" t="s">
        <v>663</v>
      </c>
      <c r="E1194" s="14" t="s">
        <v>77</v>
      </c>
    </row>
    <row r="1195" spans="1:5" x14ac:dyDescent="0.2">
      <c r="A1195" s="17" t="s">
        <v>2642</v>
      </c>
      <c r="B1195" s="14" t="s">
        <v>741</v>
      </c>
      <c r="C1195" s="15" t="s">
        <v>69</v>
      </c>
      <c r="D1195" s="14" t="s">
        <v>740</v>
      </c>
      <c r="E1195" s="14" t="s">
        <v>77</v>
      </c>
    </row>
    <row r="1196" spans="1:5" x14ac:dyDescent="0.2">
      <c r="A1196" s="17" t="s">
        <v>2746</v>
      </c>
      <c r="B1196" s="14" t="s">
        <v>606</v>
      </c>
      <c r="C1196" s="15" t="s">
        <v>69</v>
      </c>
      <c r="D1196" s="14" t="s">
        <v>605</v>
      </c>
      <c r="E1196" s="14" t="s">
        <v>77</v>
      </c>
    </row>
    <row r="1197" spans="1:5" x14ac:dyDescent="0.2">
      <c r="A1197" s="17" t="s">
        <v>2707</v>
      </c>
      <c r="B1197" s="14" t="s">
        <v>658</v>
      </c>
      <c r="C1197" s="15" t="s">
        <v>69</v>
      </c>
      <c r="D1197" s="14" t="s">
        <v>657</v>
      </c>
      <c r="E1197" s="14" t="s">
        <v>77</v>
      </c>
    </row>
    <row r="1198" spans="1:5" x14ac:dyDescent="0.2">
      <c r="A1198" s="17" t="s">
        <v>2708</v>
      </c>
      <c r="B1198" s="14" t="s">
        <v>656</v>
      </c>
      <c r="C1198" s="15" t="s">
        <v>69</v>
      </c>
      <c r="D1198" s="14" t="s">
        <v>385</v>
      </c>
      <c r="E1198" s="14" t="s">
        <v>77</v>
      </c>
    </row>
    <row r="1199" spans="1:5" x14ac:dyDescent="0.2">
      <c r="A1199" s="17" t="s">
        <v>2309</v>
      </c>
      <c r="B1199" s="14" t="s">
        <v>1127</v>
      </c>
      <c r="C1199" s="15" t="s">
        <v>69</v>
      </c>
      <c r="D1199" s="14" t="s">
        <v>799</v>
      </c>
      <c r="E1199" s="14" t="s">
        <v>77</v>
      </c>
    </row>
    <row r="1200" spans="1:5" x14ac:dyDescent="0.2">
      <c r="A1200" s="17" t="s">
        <v>2713</v>
      </c>
      <c r="B1200" s="14" t="s">
        <v>650</v>
      </c>
      <c r="C1200" s="15" t="s">
        <v>69</v>
      </c>
      <c r="D1200" s="14" t="s">
        <v>361</v>
      </c>
      <c r="E1200" s="14" t="s">
        <v>77</v>
      </c>
    </row>
    <row r="1201" spans="1:5" x14ac:dyDescent="0.2">
      <c r="A1201" s="17" t="s">
        <v>2714</v>
      </c>
      <c r="B1201" s="14" t="s">
        <v>649</v>
      </c>
      <c r="C1201" s="15" t="s">
        <v>69</v>
      </c>
      <c r="D1201" s="14" t="s">
        <v>540</v>
      </c>
      <c r="E1201" s="14" t="s">
        <v>77</v>
      </c>
    </row>
    <row r="1202" spans="1:5" x14ac:dyDescent="0.2">
      <c r="A1202" s="17" t="s">
        <v>2269</v>
      </c>
      <c r="B1202" s="14" t="s">
        <v>1173</v>
      </c>
      <c r="C1202" s="15" t="s">
        <v>69</v>
      </c>
      <c r="D1202" s="14" t="s">
        <v>1172</v>
      </c>
      <c r="E1202" s="14" t="s">
        <v>77</v>
      </c>
    </row>
    <row r="1203" spans="1:5" x14ac:dyDescent="0.2">
      <c r="A1203" s="17" t="s">
        <v>2307</v>
      </c>
      <c r="B1203" s="14" t="s">
        <v>1129</v>
      </c>
      <c r="C1203" s="15" t="s">
        <v>69</v>
      </c>
      <c r="D1203" s="14" t="s">
        <v>814</v>
      </c>
      <c r="E1203" s="14" t="s">
        <v>77</v>
      </c>
    </row>
    <row r="1204" spans="1:5" x14ac:dyDescent="0.2">
      <c r="A1204" s="17" t="s">
        <v>2717</v>
      </c>
      <c r="B1204" s="14" t="s">
        <v>646</v>
      </c>
      <c r="C1204" s="15" t="s">
        <v>69</v>
      </c>
      <c r="D1204" s="14" t="s">
        <v>568</v>
      </c>
      <c r="E1204" s="14" t="s">
        <v>77</v>
      </c>
    </row>
    <row r="1205" spans="1:5" x14ac:dyDescent="0.2">
      <c r="A1205" s="17" t="s">
        <v>2271</v>
      </c>
      <c r="B1205" s="14" t="s">
        <v>1169</v>
      </c>
      <c r="C1205" s="15" t="s">
        <v>69</v>
      </c>
      <c r="D1205" s="14" t="s">
        <v>552</v>
      </c>
      <c r="E1205" s="14" t="s">
        <v>77</v>
      </c>
    </row>
    <row r="1206" spans="1:5" x14ac:dyDescent="0.2">
      <c r="A1206" s="17" t="s">
        <v>2272</v>
      </c>
      <c r="B1206" s="14" t="s">
        <v>1168</v>
      </c>
      <c r="C1206" s="15" t="s">
        <v>69</v>
      </c>
      <c r="D1206" s="14" t="s">
        <v>599</v>
      </c>
      <c r="E1206" s="14" t="s">
        <v>77</v>
      </c>
    </row>
    <row r="1207" spans="1:5" ht="25.5" x14ac:dyDescent="0.2">
      <c r="A1207" s="17" t="s">
        <v>2740</v>
      </c>
      <c r="B1207" s="14" t="s">
        <v>614</v>
      </c>
      <c r="C1207" s="15" t="s">
        <v>69</v>
      </c>
      <c r="D1207" s="14" t="s">
        <v>613</v>
      </c>
      <c r="E1207" s="14" t="s">
        <v>77</v>
      </c>
    </row>
    <row r="1208" spans="1:5" x14ac:dyDescent="0.2">
      <c r="A1208" s="17" t="s">
        <v>2662</v>
      </c>
      <c r="B1208" s="14" t="s">
        <v>717</v>
      </c>
      <c r="C1208" s="15" t="s">
        <v>69</v>
      </c>
      <c r="D1208" s="14" t="s">
        <v>95</v>
      </c>
      <c r="E1208" s="14" t="s">
        <v>77</v>
      </c>
    </row>
    <row r="1209" spans="1:5" x14ac:dyDescent="0.2">
      <c r="A1209" s="17" t="s">
        <v>2723</v>
      </c>
      <c r="B1209" s="14" t="s">
        <v>637</v>
      </c>
      <c r="C1209" s="15" t="s">
        <v>69</v>
      </c>
      <c r="D1209" s="14" t="s">
        <v>95</v>
      </c>
      <c r="E1209" s="14" t="s">
        <v>77</v>
      </c>
    </row>
    <row r="1210" spans="1:5" x14ac:dyDescent="0.2">
      <c r="A1210" s="17" t="s">
        <v>2273</v>
      </c>
      <c r="B1210" s="14" t="s">
        <v>1167</v>
      </c>
      <c r="C1210" s="15" t="s">
        <v>69</v>
      </c>
      <c r="D1210" s="14" t="s">
        <v>116</v>
      </c>
      <c r="E1210" s="14" t="s">
        <v>77</v>
      </c>
    </row>
    <row r="1211" spans="1:5" x14ac:dyDescent="0.2">
      <c r="A1211" s="17" t="s">
        <v>2315</v>
      </c>
      <c r="B1211" s="14" t="s">
        <v>1121</v>
      </c>
      <c r="C1211" s="15" t="s">
        <v>69</v>
      </c>
      <c r="D1211" s="14" t="s">
        <v>168</v>
      </c>
      <c r="E1211" s="14" t="s">
        <v>77</v>
      </c>
    </row>
    <row r="1212" spans="1:5" x14ac:dyDescent="0.2">
      <c r="A1212" s="17" t="s">
        <v>2610</v>
      </c>
      <c r="B1212" s="14" t="s">
        <v>782</v>
      </c>
      <c r="C1212" s="15" t="s">
        <v>69</v>
      </c>
      <c r="D1212" s="14" t="s">
        <v>306</v>
      </c>
      <c r="E1212" s="14" t="s">
        <v>77</v>
      </c>
    </row>
    <row r="1213" spans="1:5" x14ac:dyDescent="0.2">
      <c r="A1213" s="17" t="s">
        <v>3079</v>
      </c>
      <c r="B1213" s="14" t="s">
        <v>113</v>
      </c>
      <c r="C1213" s="15" t="s">
        <v>69</v>
      </c>
      <c r="D1213" s="14" t="s">
        <v>112</v>
      </c>
      <c r="E1213" s="14" t="s">
        <v>77</v>
      </c>
    </row>
    <row r="1214" spans="1:5" ht="25.5" x14ac:dyDescent="0.2">
      <c r="A1214" s="17" t="s">
        <v>2754</v>
      </c>
      <c r="B1214" s="14" t="s">
        <v>594</v>
      </c>
      <c r="C1214" s="15" t="s">
        <v>69</v>
      </c>
      <c r="D1214" s="14" t="s">
        <v>593</v>
      </c>
      <c r="E1214" s="14" t="s">
        <v>77</v>
      </c>
    </row>
    <row r="1215" spans="1:5" x14ac:dyDescent="0.2">
      <c r="A1215" s="17" t="s">
        <v>1679</v>
      </c>
      <c r="B1215" s="14" t="s">
        <v>1470</v>
      </c>
      <c r="C1215" s="15" t="s">
        <v>69</v>
      </c>
      <c r="D1215" s="14" t="s">
        <v>924</v>
      </c>
      <c r="E1215" s="14" t="s">
        <v>77</v>
      </c>
    </row>
    <row r="1216" spans="1:5" x14ac:dyDescent="0.2">
      <c r="A1216" s="17" t="s">
        <v>1711</v>
      </c>
      <c r="B1216" s="14" t="s">
        <v>1444</v>
      </c>
      <c r="C1216" s="15" t="s">
        <v>69</v>
      </c>
      <c r="D1216" s="14" t="s">
        <v>698</v>
      </c>
      <c r="E1216" s="14" t="s">
        <v>77</v>
      </c>
    </row>
    <row r="1217" spans="1:5" x14ac:dyDescent="0.2">
      <c r="A1217" s="17" t="s">
        <v>2520</v>
      </c>
      <c r="B1217" s="14" t="s">
        <v>886</v>
      </c>
      <c r="C1217" s="15" t="s">
        <v>69</v>
      </c>
      <c r="D1217" s="14" t="s">
        <v>377</v>
      </c>
      <c r="E1217" s="14" t="s">
        <v>77</v>
      </c>
    </row>
    <row r="1218" spans="1:5" ht="25.5" x14ac:dyDescent="0.2">
      <c r="A1218" s="17" t="s">
        <v>2759</v>
      </c>
      <c r="B1218" s="14" t="s">
        <v>588</v>
      </c>
      <c r="C1218" s="15" t="s">
        <v>69</v>
      </c>
      <c r="D1218" s="14" t="s">
        <v>587</v>
      </c>
      <c r="E1218" s="14" t="s">
        <v>77</v>
      </c>
    </row>
    <row r="1219" spans="1:5" ht="25.5" x14ac:dyDescent="0.2">
      <c r="A1219" s="17" t="s">
        <v>3082</v>
      </c>
      <c r="B1219" s="14" t="s">
        <v>107</v>
      </c>
      <c r="C1219" s="15" t="s">
        <v>69</v>
      </c>
      <c r="D1219" s="14" t="s">
        <v>106</v>
      </c>
      <c r="E1219" s="14" t="s">
        <v>77</v>
      </c>
    </row>
    <row r="1220" spans="1:5" ht="25.5" x14ac:dyDescent="0.2">
      <c r="A1220" s="17" t="s">
        <v>2767</v>
      </c>
      <c r="B1220" s="14" t="s">
        <v>577</v>
      </c>
      <c r="C1220" s="15" t="s">
        <v>69</v>
      </c>
      <c r="D1220" s="14" t="s">
        <v>576</v>
      </c>
      <c r="E1220" s="14" t="s">
        <v>77</v>
      </c>
    </row>
    <row r="1221" spans="1:5" ht="25.5" x14ac:dyDescent="0.2">
      <c r="A1221" s="17" t="s">
        <v>1669</v>
      </c>
      <c r="B1221" s="14" t="s">
        <v>1480</v>
      </c>
      <c r="C1221" s="15" t="s">
        <v>69</v>
      </c>
      <c r="D1221" s="14" t="s">
        <v>282</v>
      </c>
      <c r="E1221" s="14" t="s">
        <v>77</v>
      </c>
    </row>
    <row r="1222" spans="1:5" ht="25.5" x14ac:dyDescent="0.2">
      <c r="A1222" s="17" t="s">
        <v>1661</v>
      </c>
      <c r="B1222" s="14" t="s">
        <v>1488</v>
      </c>
      <c r="C1222" s="15" t="s">
        <v>69</v>
      </c>
      <c r="D1222" s="14" t="s">
        <v>333</v>
      </c>
      <c r="E1222" s="14" t="s">
        <v>77</v>
      </c>
    </row>
    <row r="1223" spans="1:5" x14ac:dyDescent="0.2">
      <c r="A1223" s="17" t="s">
        <v>2509</v>
      </c>
      <c r="B1223" s="14" t="s">
        <v>900</v>
      </c>
      <c r="C1223" s="15" t="s">
        <v>69</v>
      </c>
      <c r="D1223" s="14" t="s">
        <v>385</v>
      </c>
      <c r="E1223" s="14" t="s">
        <v>77</v>
      </c>
    </row>
    <row r="1224" spans="1:5" x14ac:dyDescent="0.2">
      <c r="A1224" s="17" t="s">
        <v>2912</v>
      </c>
      <c r="B1224" s="14" t="s">
        <v>362</v>
      </c>
      <c r="C1224" s="15" t="s">
        <v>69</v>
      </c>
      <c r="D1224" s="14" t="s">
        <v>361</v>
      </c>
      <c r="E1224" s="14" t="s">
        <v>77</v>
      </c>
    </row>
    <row r="1225" spans="1:5" x14ac:dyDescent="0.2">
      <c r="A1225" s="17" t="s">
        <v>3077</v>
      </c>
      <c r="B1225" s="14" t="s">
        <v>117</v>
      </c>
      <c r="C1225" s="15" t="s">
        <v>69</v>
      </c>
      <c r="D1225" s="14" t="s">
        <v>116</v>
      </c>
      <c r="E1225" s="14" t="s">
        <v>77</v>
      </c>
    </row>
    <row r="1226" spans="1:5" x14ac:dyDescent="0.2">
      <c r="A1226" s="17" t="s">
        <v>3021</v>
      </c>
      <c r="B1226" s="14" t="s">
        <v>214</v>
      </c>
      <c r="C1226" s="15" t="s">
        <v>69</v>
      </c>
      <c r="D1226" s="14" t="s">
        <v>213</v>
      </c>
      <c r="E1226" s="14" t="s">
        <v>77</v>
      </c>
    </row>
    <row r="1227" spans="1:5" x14ac:dyDescent="0.2">
      <c r="A1227" s="17" t="s">
        <v>2963</v>
      </c>
      <c r="B1227" s="14" t="s">
        <v>307</v>
      </c>
      <c r="C1227" s="15" t="s">
        <v>69</v>
      </c>
      <c r="D1227" s="14" t="s">
        <v>306</v>
      </c>
      <c r="E1227" s="14" t="s">
        <v>77</v>
      </c>
    </row>
    <row r="1228" spans="1:5" x14ac:dyDescent="0.2">
      <c r="A1228" s="17" t="s">
        <v>2957</v>
      </c>
      <c r="B1228" s="14" t="s">
        <v>317</v>
      </c>
      <c r="C1228" s="15" t="s">
        <v>69</v>
      </c>
      <c r="D1228" s="14" t="s">
        <v>316</v>
      </c>
      <c r="E1228" s="14" t="s">
        <v>77</v>
      </c>
    </row>
    <row r="1229" spans="1:5" x14ac:dyDescent="0.2">
      <c r="A1229" s="17" t="s">
        <v>2951</v>
      </c>
      <c r="B1229" s="14" t="s">
        <v>324</v>
      </c>
      <c r="C1229" s="15" t="s">
        <v>69</v>
      </c>
      <c r="D1229" s="14" t="s">
        <v>199</v>
      </c>
      <c r="E1229" s="14" t="s">
        <v>77</v>
      </c>
    </row>
    <row r="1230" spans="1:5" x14ac:dyDescent="0.2">
      <c r="A1230" s="17" t="s">
        <v>2943</v>
      </c>
      <c r="B1230" s="14" t="s">
        <v>334</v>
      </c>
      <c r="C1230" s="15" t="s">
        <v>69</v>
      </c>
      <c r="D1230" s="14" t="s">
        <v>333</v>
      </c>
      <c r="E1230" s="14" t="s">
        <v>77</v>
      </c>
    </row>
    <row r="1231" spans="1:5" ht="25.5" x14ac:dyDescent="0.2">
      <c r="A1231" s="17" t="s">
        <v>1686</v>
      </c>
      <c r="B1231" s="14" t="s">
        <v>74</v>
      </c>
      <c r="C1231" s="15" t="s">
        <v>1469</v>
      </c>
      <c r="D1231" s="14" t="s">
        <v>74</v>
      </c>
      <c r="E1231" s="14" t="s">
        <v>74</v>
      </c>
    </row>
    <row r="1232" spans="1:5" x14ac:dyDescent="0.2">
      <c r="A1232" s="17" t="s">
        <v>1742</v>
      </c>
      <c r="B1232" s="14" t="s">
        <v>104</v>
      </c>
      <c r="C1232" s="15" t="s">
        <v>1393</v>
      </c>
      <c r="D1232" s="14" t="s">
        <v>104</v>
      </c>
      <c r="E1232" s="14" t="s">
        <v>74</v>
      </c>
    </row>
    <row r="1233" spans="1:5" x14ac:dyDescent="0.2">
      <c r="A1233" s="17" t="s">
        <v>1746</v>
      </c>
      <c r="B1233" s="14" t="s">
        <v>36</v>
      </c>
      <c r="C1233" s="15" t="s">
        <v>1393</v>
      </c>
      <c r="D1233" s="14" t="s">
        <v>36</v>
      </c>
      <c r="E1233" s="14" t="s">
        <v>74</v>
      </c>
    </row>
    <row r="1234" spans="1:5" x14ac:dyDescent="0.2">
      <c r="A1234" s="17" t="s">
        <v>1748</v>
      </c>
      <c r="B1234" s="14" t="s">
        <v>114</v>
      </c>
      <c r="C1234" s="15" t="s">
        <v>1393</v>
      </c>
      <c r="D1234" s="14" t="s">
        <v>114</v>
      </c>
      <c r="E1234" s="14" t="s">
        <v>74</v>
      </c>
    </row>
    <row r="1235" spans="1:5" x14ac:dyDescent="0.2">
      <c r="A1235" s="17" t="s">
        <v>1762</v>
      </c>
      <c r="B1235" s="14" t="s">
        <v>748</v>
      </c>
      <c r="C1235" s="15" t="s">
        <v>1393</v>
      </c>
      <c r="D1235" s="14" t="s">
        <v>748</v>
      </c>
      <c r="E1235" s="14" t="s">
        <v>74</v>
      </c>
    </row>
    <row r="1236" spans="1:5" x14ac:dyDescent="0.2">
      <c r="A1236" s="17" t="s">
        <v>1764</v>
      </c>
      <c r="B1236" s="14" t="s">
        <v>1</v>
      </c>
      <c r="C1236" s="15" t="s">
        <v>1393</v>
      </c>
      <c r="D1236" s="14" t="s">
        <v>1</v>
      </c>
      <c r="E1236" s="14" t="s">
        <v>74</v>
      </c>
    </row>
    <row r="1237" spans="1:5" x14ac:dyDescent="0.2">
      <c r="A1237" s="17" t="s">
        <v>1767</v>
      </c>
      <c r="B1237" s="14" t="s">
        <v>156</v>
      </c>
      <c r="C1237" s="15" t="s">
        <v>1393</v>
      </c>
      <c r="D1237" s="14" t="s">
        <v>156</v>
      </c>
      <c r="E1237" s="14" t="s">
        <v>74</v>
      </c>
    </row>
    <row r="1238" spans="1:5" x14ac:dyDescent="0.2">
      <c r="A1238" s="17" t="s">
        <v>1768</v>
      </c>
      <c r="B1238" s="14" t="s">
        <v>507</v>
      </c>
      <c r="C1238" s="15" t="s">
        <v>1393</v>
      </c>
      <c r="D1238" s="14" t="s">
        <v>507</v>
      </c>
      <c r="E1238" s="14" t="s">
        <v>74</v>
      </c>
    </row>
    <row r="1239" spans="1:5" x14ac:dyDescent="0.2">
      <c r="A1239" s="17" t="s">
        <v>1776</v>
      </c>
      <c r="B1239" s="14" t="s">
        <v>703</v>
      </c>
      <c r="C1239" s="15" t="s">
        <v>1393</v>
      </c>
      <c r="D1239" s="14" t="s">
        <v>703</v>
      </c>
      <c r="E1239" s="14" t="s">
        <v>74</v>
      </c>
    </row>
    <row r="1240" spans="1:5" x14ac:dyDescent="0.2">
      <c r="A1240" s="17" t="s">
        <v>1780</v>
      </c>
      <c r="B1240" s="14" t="s">
        <v>2</v>
      </c>
      <c r="C1240" s="15" t="s">
        <v>1393</v>
      </c>
      <c r="D1240" s="14" t="s">
        <v>2</v>
      </c>
      <c r="E1240" s="14" t="s">
        <v>74</v>
      </c>
    </row>
    <row r="1241" spans="1:5" x14ac:dyDescent="0.2">
      <c r="A1241" s="17" t="s">
        <v>1787</v>
      </c>
      <c r="B1241" s="14" t="s">
        <v>484</v>
      </c>
      <c r="C1241" s="15" t="s">
        <v>1393</v>
      </c>
      <c r="D1241" s="14" t="s">
        <v>484</v>
      </c>
      <c r="E1241" s="14" t="s">
        <v>74</v>
      </c>
    </row>
    <row r="1242" spans="1:5" x14ac:dyDescent="0.2">
      <c r="A1242" s="17" t="s">
        <v>1795</v>
      </c>
      <c r="B1242" s="14" t="s">
        <v>853</v>
      </c>
      <c r="C1242" s="15" t="s">
        <v>1393</v>
      </c>
      <c r="D1242" s="14" t="s">
        <v>853</v>
      </c>
      <c r="E1242" s="14" t="s">
        <v>74</v>
      </c>
    </row>
    <row r="1243" spans="1:5" x14ac:dyDescent="0.2">
      <c r="A1243" s="17" t="s">
        <v>1804</v>
      </c>
      <c r="B1243" s="14" t="s">
        <v>37</v>
      </c>
      <c r="C1243" s="15" t="s">
        <v>1393</v>
      </c>
      <c r="D1243" s="14" t="s">
        <v>37</v>
      </c>
      <c r="E1243" s="14" t="s">
        <v>74</v>
      </c>
    </row>
    <row r="1244" spans="1:5" x14ac:dyDescent="0.2">
      <c r="A1244" s="17" t="s">
        <v>1818</v>
      </c>
      <c r="B1244" s="14" t="s">
        <v>184</v>
      </c>
      <c r="C1244" s="15" t="s">
        <v>1393</v>
      </c>
      <c r="D1244" s="14" t="s">
        <v>184</v>
      </c>
      <c r="E1244" s="14" t="s">
        <v>74</v>
      </c>
    </row>
    <row r="1245" spans="1:5" x14ac:dyDescent="0.2">
      <c r="A1245" s="17" t="s">
        <v>1820</v>
      </c>
      <c r="B1245" s="14" t="s">
        <v>1413</v>
      </c>
      <c r="C1245" s="15" t="s">
        <v>1393</v>
      </c>
      <c r="D1245" s="14" t="s">
        <v>1413</v>
      </c>
      <c r="E1245" s="14" t="s">
        <v>74</v>
      </c>
    </row>
    <row r="1246" spans="1:5" x14ac:dyDescent="0.2">
      <c r="A1246" s="17" t="s">
        <v>1826</v>
      </c>
      <c r="B1246" s="14" t="s">
        <v>746</v>
      </c>
      <c r="C1246" s="15" t="s">
        <v>1393</v>
      </c>
      <c r="D1246" s="14" t="s">
        <v>746</v>
      </c>
      <c r="E1246" s="14" t="s">
        <v>74</v>
      </c>
    </row>
    <row r="1247" spans="1:5" x14ac:dyDescent="0.2">
      <c r="A1247" s="17" t="s">
        <v>1831</v>
      </c>
      <c r="B1247" s="14" t="s">
        <v>1071</v>
      </c>
      <c r="C1247" s="15" t="s">
        <v>1393</v>
      </c>
      <c r="D1247" s="14" t="s">
        <v>1071</v>
      </c>
      <c r="E1247" s="14" t="s">
        <v>74</v>
      </c>
    </row>
    <row r="1248" spans="1:5" x14ac:dyDescent="0.2">
      <c r="A1248" s="17" t="s">
        <v>1833</v>
      </c>
      <c r="B1248" s="14" t="s">
        <v>500</v>
      </c>
      <c r="C1248" s="15" t="s">
        <v>1393</v>
      </c>
      <c r="D1248" s="14" t="s">
        <v>500</v>
      </c>
      <c r="E1248" s="14" t="s">
        <v>74</v>
      </c>
    </row>
    <row r="1249" spans="1:5" x14ac:dyDescent="0.2">
      <c r="A1249" s="17" t="s">
        <v>1834</v>
      </c>
      <c r="B1249" s="14" t="s">
        <v>1160</v>
      </c>
      <c r="C1249" s="15" t="s">
        <v>1393</v>
      </c>
      <c r="D1249" s="14" t="s">
        <v>1160</v>
      </c>
      <c r="E1249" s="14" t="s">
        <v>74</v>
      </c>
    </row>
    <row r="1250" spans="1:5" x14ac:dyDescent="0.2">
      <c r="A1250" s="17" t="s">
        <v>1835</v>
      </c>
      <c r="B1250" s="14" t="s">
        <v>546</v>
      </c>
      <c r="C1250" s="15" t="s">
        <v>1393</v>
      </c>
      <c r="D1250" s="14" t="s">
        <v>546</v>
      </c>
      <c r="E1250" s="14" t="s">
        <v>74</v>
      </c>
    </row>
    <row r="1251" spans="1:5" x14ac:dyDescent="0.2">
      <c r="A1251" s="17" t="s">
        <v>1838</v>
      </c>
      <c r="B1251" s="14" t="s">
        <v>91</v>
      </c>
      <c r="C1251" s="15" t="s">
        <v>1393</v>
      </c>
      <c r="D1251" s="14" t="s">
        <v>91</v>
      </c>
      <c r="E1251" s="14" t="s">
        <v>74</v>
      </c>
    </row>
    <row r="1252" spans="1:5" x14ac:dyDescent="0.2">
      <c r="A1252" s="17" t="s">
        <v>1839</v>
      </c>
      <c r="B1252" s="14" t="s">
        <v>1185</v>
      </c>
      <c r="C1252" s="15" t="s">
        <v>1393</v>
      </c>
      <c r="D1252" s="14" t="s">
        <v>1185</v>
      </c>
      <c r="E1252" s="14" t="s">
        <v>74</v>
      </c>
    </row>
    <row r="1253" spans="1:5" x14ac:dyDescent="0.2">
      <c r="A1253" s="17" t="s">
        <v>1844</v>
      </c>
      <c r="B1253" s="14" t="s">
        <v>532</v>
      </c>
      <c r="C1253" s="15" t="s">
        <v>1393</v>
      </c>
      <c r="D1253" s="14" t="s">
        <v>532</v>
      </c>
      <c r="E1253" s="14" t="s">
        <v>74</v>
      </c>
    </row>
    <row r="1254" spans="1:5" x14ac:dyDescent="0.2">
      <c r="A1254" s="17" t="s">
        <v>1855</v>
      </c>
      <c r="B1254" s="14" t="s">
        <v>419</v>
      </c>
      <c r="C1254" s="15" t="s">
        <v>1393</v>
      </c>
      <c r="D1254" s="14" t="s">
        <v>419</v>
      </c>
      <c r="E1254" s="14" t="s">
        <v>74</v>
      </c>
    </row>
    <row r="1255" spans="1:5" x14ac:dyDescent="0.2">
      <c r="A1255" s="17" t="s">
        <v>1861</v>
      </c>
      <c r="B1255" s="14" t="s">
        <v>179</v>
      </c>
      <c r="C1255" s="15" t="s">
        <v>1393</v>
      </c>
      <c r="D1255" s="14" t="s">
        <v>179</v>
      </c>
      <c r="E1255" s="14" t="s">
        <v>74</v>
      </c>
    </row>
    <row r="1256" spans="1:5" x14ac:dyDescent="0.2">
      <c r="A1256" s="17" t="s">
        <v>1863</v>
      </c>
      <c r="B1256" s="14" t="s">
        <v>481</v>
      </c>
      <c r="C1256" s="15" t="s">
        <v>1393</v>
      </c>
      <c r="D1256" s="14" t="s">
        <v>481</v>
      </c>
      <c r="E1256" s="14" t="s">
        <v>74</v>
      </c>
    </row>
    <row r="1257" spans="1:5" x14ac:dyDescent="0.2">
      <c r="A1257" s="17" t="s">
        <v>1870</v>
      </c>
      <c r="B1257" s="14" t="s">
        <v>75</v>
      </c>
      <c r="C1257" s="15" t="s">
        <v>1393</v>
      </c>
      <c r="D1257" s="14" t="s">
        <v>75</v>
      </c>
      <c r="E1257" s="14" t="s">
        <v>74</v>
      </c>
    </row>
    <row r="1258" spans="1:5" x14ac:dyDescent="0.2">
      <c r="A1258" s="17" t="s">
        <v>1872</v>
      </c>
      <c r="B1258" s="14" t="s">
        <v>148</v>
      </c>
      <c r="C1258" s="15" t="s">
        <v>1393</v>
      </c>
      <c r="D1258" s="14" t="s">
        <v>148</v>
      </c>
      <c r="E1258" s="14" t="s">
        <v>74</v>
      </c>
    </row>
    <row r="1259" spans="1:5" x14ac:dyDescent="0.2">
      <c r="A1259" s="17" t="s">
        <v>1898</v>
      </c>
      <c r="B1259" s="14" t="s">
        <v>779</v>
      </c>
      <c r="C1259" s="15" t="s">
        <v>1393</v>
      </c>
      <c r="D1259" s="14" t="s">
        <v>779</v>
      </c>
      <c r="E1259" s="14" t="s">
        <v>74</v>
      </c>
    </row>
    <row r="1260" spans="1:5" x14ac:dyDescent="0.2">
      <c r="A1260" s="17" t="s">
        <v>1912</v>
      </c>
      <c r="B1260" s="14" t="s">
        <v>146</v>
      </c>
      <c r="C1260" s="15" t="s">
        <v>1393</v>
      </c>
      <c r="D1260" s="14" t="s">
        <v>146</v>
      </c>
      <c r="E1260" s="14" t="s">
        <v>74</v>
      </c>
    </row>
    <row r="1261" spans="1:5" x14ac:dyDescent="0.2">
      <c r="A1261" s="17" t="s">
        <v>1917</v>
      </c>
      <c r="B1261" s="14" t="s">
        <v>110</v>
      </c>
      <c r="C1261" s="15" t="s">
        <v>1393</v>
      </c>
      <c r="D1261" s="14" t="s">
        <v>110</v>
      </c>
      <c r="E1261" s="14" t="s">
        <v>74</v>
      </c>
    </row>
    <row r="1262" spans="1:5" x14ac:dyDescent="0.2">
      <c r="A1262" s="17" t="s">
        <v>1926</v>
      </c>
      <c r="B1262" s="14" t="s">
        <v>42</v>
      </c>
      <c r="C1262" s="15" t="s">
        <v>1393</v>
      </c>
      <c r="D1262" s="14" t="s">
        <v>42</v>
      </c>
      <c r="E1262" s="14" t="s">
        <v>74</v>
      </c>
    </row>
    <row r="1263" spans="1:5" x14ac:dyDescent="0.2">
      <c r="A1263" s="17" t="s">
        <v>1927</v>
      </c>
      <c r="B1263" s="14" t="s">
        <v>243</v>
      </c>
      <c r="C1263" s="15" t="s">
        <v>1393</v>
      </c>
      <c r="D1263" s="14" t="s">
        <v>243</v>
      </c>
      <c r="E1263" s="14" t="s">
        <v>74</v>
      </c>
    </row>
    <row r="1264" spans="1:5" x14ac:dyDescent="0.2">
      <c r="A1264" s="17" t="s">
        <v>1930</v>
      </c>
      <c r="B1264" s="14" t="s">
        <v>558</v>
      </c>
      <c r="C1264" s="15" t="s">
        <v>1393</v>
      </c>
      <c r="D1264" s="14" t="s">
        <v>558</v>
      </c>
      <c r="E1264" s="14" t="s">
        <v>74</v>
      </c>
    </row>
    <row r="1265" spans="1:5" x14ac:dyDescent="0.2">
      <c r="A1265" s="17" t="s">
        <v>1936</v>
      </c>
      <c r="B1265" s="14" t="s">
        <v>502</v>
      </c>
      <c r="C1265" s="15" t="s">
        <v>1393</v>
      </c>
      <c r="D1265" s="14" t="s">
        <v>502</v>
      </c>
      <c r="E1265" s="14" t="s">
        <v>74</v>
      </c>
    </row>
    <row r="1266" spans="1:5" x14ac:dyDescent="0.2">
      <c r="A1266" s="17" t="s">
        <v>1944</v>
      </c>
      <c r="B1266" s="14" t="s">
        <v>181</v>
      </c>
      <c r="C1266" s="15" t="s">
        <v>1393</v>
      </c>
      <c r="D1266" s="14" t="s">
        <v>181</v>
      </c>
      <c r="E1266" s="14" t="s">
        <v>74</v>
      </c>
    </row>
    <row r="1267" spans="1:5" x14ac:dyDescent="0.2">
      <c r="A1267" s="17" t="s">
        <v>1945</v>
      </c>
      <c r="B1267" s="14" t="s">
        <v>844</v>
      </c>
      <c r="C1267" s="15" t="s">
        <v>1393</v>
      </c>
      <c r="D1267" s="14" t="s">
        <v>844</v>
      </c>
      <c r="E1267" s="14" t="s">
        <v>74</v>
      </c>
    </row>
    <row r="1268" spans="1:5" x14ac:dyDescent="0.2">
      <c r="A1268" s="17" t="s">
        <v>1952</v>
      </c>
      <c r="B1268" s="14" t="s">
        <v>467</v>
      </c>
      <c r="C1268" s="15" t="s">
        <v>1393</v>
      </c>
      <c r="D1268" s="14" t="s">
        <v>467</v>
      </c>
      <c r="E1268" s="14" t="s">
        <v>74</v>
      </c>
    </row>
    <row r="1269" spans="1:5" x14ac:dyDescent="0.2">
      <c r="A1269" s="17" t="s">
        <v>1959</v>
      </c>
      <c r="B1269" s="14" t="s">
        <v>908</v>
      </c>
      <c r="C1269" s="15" t="s">
        <v>1393</v>
      </c>
      <c r="D1269" s="14" t="s">
        <v>908</v>
      </c>
      <c r="E1269" s="14" t="s">
        <v>74</v>
      </c>
    </row>
    <row r="1270" spans="1:5" x14ac:dyDescent="0.2">
      <c r="A1270" s="17" t="s">
        <v>1962</v>
      </c>
      <c r="B1270" s="14" t="s">
        <v>252</v>
      </c>
      <c r="C1270" s="15" t="s">
        <v>1393</v>
      </c>
      <c r="D1270" s="14" t="s">
        <v>252</v>
      </c>
      <c r="E1270" s="14" t="s">
        <v>74</v>
      </c>
    </row>
    <row r="1271" spans="1:5" x14ac:dyDescent="0.2">
      <c r="A1271" s="17" t="s">
        <v>1963</v>
      </c>
      <c r="B1271" s="14" t="s">
        <v>514</v>
      </c>
      <c r="C1271" s="15" t="s">
        <v>1393</v>
      </c>
      <c r="D1271" s="14" t="s">
        <v>514</v>
      </c>
      <c r="E1271" s="14" t="s">
        <v>74</v>
      </c>
    </row>
    <row r="1272" spans="1:5" x14ac:dyDescent="0.2">
      <c r="A1272" s="17" t="s">
        <v>1965</v>
      </c>
      <c r="B1272" s="14" t="s">
        <v>3</v>
      </c>
      <c r="C1272" s="15" t="s">
        <v>1393</v>
      </c>
      <c r="D1272" s="14" t="s">
        <v>3</v>
      </c>
      <c r="E1272" s="14" t="s">
        <v>74</v>
      </c>
    </row>
    <row r="1273" spans="1:5" x14ac:dyDescent="0.2">
      <c r="A1273" s="17" t="s">
        <v>1975</v>
      </c>
      <c r="B1273" s="14" t="s">
        <v>250</v>
      </c>
      <c r="C1273" s="15" t="s">
        <v>1393</v>
      </c>
      <c r="D1273" s="14" t="s">
        <v>250</v>
      </c>
      <c r="E1273" s="14" t="s">
        <v>74</v>
      </c>
    </row>
    <row r="1274" spans="1:5" x14ac:dyDescent="0.2">
      <c r="A1274" s="17" t="s">
        <v>1981</v>
      </c>
      <c r="B1274" s="14" t="s">
        <v>293</v>
      </c>
      <c r="C1274" s="15" t="s">
        <v>1393</v>
      </c>
      <c r="D1274" s="14" t="s">
        <v>293</v>
      </c>
      <c r="E1274" s="14" t="s">
        <v>74</v>
      </c>
    </row>
    <row r="1275" spans="1:5" x14ac:dyDescent="0.2">
      <c r="A1275" s="17" t="s">
        <v>1989</v>
      </c>
      <c r="B1275" s="14" t="s">
        <v>177</v>
      </c>
      <c r="C1275" s="15" t="s">
        <v>1393</v>
      </c>
      <c r="D1275" s="14" t="s">
        <v>177</v>
      </c>
      <c r="E1275" s="14" t="s">
        <v>74</v>
      </c>
    </row>
    <row r="1276" spans="1:5" x14ac:dyDescent="0.2">
      <c r="A1276" s="17" t="s">
        <v>1999</v>
      </c>
      <c r="B1276" s="14" t="s">
        <v>85</v>
      </c>
      <c r="C1276" s="15" t="s">
        <v>1393</v>
      </c>
      <c r="D1276" s="14" t="s">
        <v>85</v>
      </c>
      <c r="E1276" s="14" t="s">
        <v>74</v>
      </c>
    </row>
    <row r="1277" spans="1:5" x14ac:dyDescent="0.2">
      <c r="A1277" s="17" t="s">
        <v>2000</v>
      </c>
      <c r="B1277" s="14" t="s">
        <v>938</v>
      </c>
      <c r="C1277" s="15" t="s">
        <v>1393</v>
      </c>
      <c r="D1277" s="14" t="s">
        <v>938</v>
      </c>
      <c r="E1277" s="14" t="s">
        <v>74</v>
      </c>
    </row>
    <row r="1278" spans="1:5" x14ac:dyDescent="0.2">
      <c r="A1278" s="17" t="s">
        <v>2016</v>
      </c>
      <c r="B1278" s="14" t="s">
        <v>512</v>
      </c>
      <c r="C1278" s="15" t="s">
        <v>1393</v>
      </c>
      <c r="D1278" s="14" t="s">
        <v>512</v>
      </c>
      <c r="E1278" s="14" t="s">
        <v>74</v>
      </c>
    </row>
    <row r="1279" spans="1:5" x14ac:dyDescent="0.2">
      <c r="A1279" s="17" t="s">
        <v>2026</v>
      </c>
      <c r="B1279" s="14" t="s">
        <v>489</v>
      </c>
      <c r="C1279" s="15" t="s">
        <v>1393</v>
      </c>
      <c r="D1279" s="14" t="s">
        <v>489</v>
      </c>
      <c r="E1279" s="14" t="s">
        <v>74</v>
      </c>
    </row>
    <row r="1280" spans="1:5" x14ac:dyDescent="0.2">
      <c r="A1280" s="17" t="s">
        <v>2039</v>
      </c>
      <c r="B1280" s="14" t="s">
        <v>121</v>
      </c>
      <c r="C1280" s="15" t="s">
        <v>1393</v>
      </c>
      <c r="D1280" s="14" t="s">
        <v>121</v>
      </c>
      <c r="E1280" s="14" t="s">
        <v>74</v>
      </c>
    </row>
    <row r="1281" spans="1:5" x14ac:dyDescent="0.2">
      <c r="A1281" s="17" t="s">
        <v>2040</v>
      </c>
      <c r="B1281" s="14" t="s">
        <v>83</v>
      </c>
      <c r="C1281" s="15" t="s">
        <v>1393</v>
      </c>
      <c r="D1281" s="14" t="s">
        <v>83</v>
      </c>
      <c r="E1281" s="14" t="s">
        <v>74</v>
      </c>
    </row>
    <row r="1282" spans="1:5" x14ac:dyDescent="0.2">
      <c r="A1282" s="17" t="s">
        <v>1774</v>
      </c>
      <c r="B1282" s="14" t="s">
        <v>286</v>
      </c>
      <c r="C1282" s="15" t="s">
        <v>1393</v>
      </c>
      <c r="D1282" s="14" t="s">
        <v>286</v>
      </c>
      <c r="E1282" s="14" t="s">
        <v>74</v>
      </c>
    </row>
    <row r="1283" spans="1:5" x14ac:dyDescent="0.2">
      <c r="A1283" s="17" t="s">
        <v>2007</v>
      </c>
      <c r="B1283" s="14" t="s">
        <v>1402</v>
      </c>
      <c r="C1283" s="15" t="s">
        <v>1393</v>
      </c>
      <c r="D1283" s="14" t="s">
        <v>1402</v>
      </c>
      <c r="E1283" s="14" t="s">
        <v>74</v>
      </c>
    </row>
    <row r="1284" spans="1:5" x14ac:dyDescent="0.2">
      <c r="A1284" s="17" t="s">
        <v>1914</v>
      </c>
      <c r="B1284" s="14" t="s">
        <v>1407</v>
      </c>
      <c r="C1284" s="15" t="s">
        <v>1393</v>
      </c>
      <c r="D1284" s="14" t="s">
        <v>1407</v>
      </c>
      <c r="E1284" s="14" t="s">
        <v>74</v>
      </c>
    </row>
    <row r="1285" spans="1:5" x14ac:dyDescent="0.2">
      <c r="A1285" s="17" t="s">
        <v>1794</v>
      </c>
      <c r="B1285" s="14" t="s">
        <v>1415</v>
      </c>
      <c r="C1285" s="15" t="s">
        <v>1393</v>
      </c>
      <c r="D1285" s="14" t="s">
        <v>1415</v>
      </c>
      <c r="E1285" s="14" t="s">
        <v>74</v>
      </c>
    </row>
    <row r="1286" spans="1:5" ht="25.5" x14ac:dyDescent="0.2">
      <c r="A1286" s="17" t="s">
        <v>1886</v>
      </c>
      <c r="B1286" s="14" t="s">
        <v>164</v>
      </c>
      <c r="C1286" s="15" t="s">
        <v>1393</v>
      </c>
      <c r="D1286" s="14" t="s">
        <v>164</v>
      </c>
      <c r="E1286" s="14" t="s">
        <v>74</v>
      </c>
    </row>
    <row r="1287" spans="1:5" x14ac:dyDescent="0.2">
      <c r="A1287" s="17" t="s">
        <v>1958</v>
      </c>
      <c r="B1287" s="14" t="s">
        <v>927</v>
      </c>
      <c r="C1287" s="15" t="s">
        <v>1393</v>
      </c>
      <c r="D1287" s="14" t="s">
        <v>927</v>
      </c>
      <c r="E1287" s="14" t="s">
        <v>74</v>
      </c>
    </row>
    <row r="1288" spans="1:5" x14ac:dyDescent="0.2">
      <c r="A1288" s="17" t="s">
        <v>2931</v>
      </c>
      <c r="B1288" s="14" t="s">
        <v>43</v>
      </c>
      <c r="C1288" s="15" t="s">
        <v>337</v>
      </c>
      <c r="D1288" s="14" t="s">
        <v>43</v>
      </c>
      <c r="E1288" s="14" t="s">
        <v>74</v>
      </c>
    </row>
    <row r="1289" spans="1:5" x14ac:dyDescent="0.2">
      <c r="A1289" s="17" t="s">
        <v>2935</v>
      </c>
      <c r="B1289" s="14" t="s">
        <v>308</v>
      </c>
      <c r="C1289" s="15" t="s">
        <v>337</v>
      </c>
      <c r="D1289" s="14" t="s">
        <v>308</v>
      </c>
      <c r="E1289" s="14" t="s">
        <v>74</v>
      </c>
    </row>
    <row r="1290" spans="1:5" x14ac:dyDescent="0.2">
      <c r="A1290" s="17" t="s">
        <v>2939</v>
      </c>
      <c r="B1290" s="14" t="s">
        <v>13</v>
      </c>
      <c r="C1290" s="15" t="s">
        <v>337</v>
      </c>
      <c r="D1290" s="14" t="s">
        <v>13</v>
      </c>
      <c r="E1290" s="14" t="s">
        <v>74</v>
      </c>
    </row>
    <row r="1291" spans="1:5" x14ac:dyDescent="0.2">
      <c r="A1291" s="17" t="s">
        <v>2552</v>
      </c>
      <c r="B1291" s="14" t="s">
        <v>852</v>
      </c>
      <c r="C1291" s="15" t="s">
        <v>62</v>
      </c>
      <c r="D1291" s="14" t="s">
        <v>43</v>
      </c>
      <c r="E1291" s="14" t="s">
        <v>74</v>
      </c>
    </row>
    <row r="1292" spans="1:5" x14ac:dyDescent="0.2">
      <c r="A1292" s="17" t="s">
        <v>1714</v>
      </c>
      <c r="B1292" s="14" t="s">
        <v>1441</v>
      </c>
      <c r="C1292" s="15" t="s">
        <v>62</v>
      </c>
      <c r="D1292" s="14" t="s">
        <v>853</v>
      </c>
      <c r="E1292" s="14" t="s">
        <v>74</v>
      </c>
    </row>
    <row r="1293" spans="1:5" x14ac:dyDescent="0.2">
      <c r="A1293" s="17" t="s">
        <v>2551</v>
      </c>
      <c r="B1293" s="14" t="s">
        <v>854</v>
      </c>
      <c r="C1293" s="15" t="s">
        <v>62</v>
      </c>
      <c r="D1293" s="14" t="s">
        <v>853</v>
      </c>
      <c r="E1293" s="14" t="s">
        <v>74</v>
      </c>
    </row>
    <row r="1294" spans="1:5" ht="25.5" x14ac:dyDescent="0.2">
      <c r="A1294" s="17" t="s">
        <v>1715</v>
      </c>
      <c r="B1294" s="14" t="s">
        <v>1440</v>
      </c>
      <c r="C1294" s="15" t="s">
        <v>89</v>
      </c>
      <c r="D1294" s="14" t="s">
        <v>164</v>
      </c>
      <c r="E1294" s="14" t="s">
        <v>74</v>
      </c>
    </row>
    <row r="1295" spans="1:5" ht="25.5" x14ac:dyDescent="0.2">
      <c r="A1295" s="17" t="s">
        <v>2911</v>
      </c>
      <c r="B1295" s="14" t="s">
        <v>363</v>
      </c>
      <c r="C1295" s="15" t="s">
        <v>89</v>
      </c>
      <c r="D1295" s="14" t="s">
        <v>164</v>
      </c>
      <c r="E1295" s="14" t="s">
        <v>74</v>
      </c>
    </row>
    <row r="1296" spans="1:5" x14ac:dyDescent="0.2">
      <c r="A1296" s="17" t="s">
        <v>2333</v>
      </c>
      <c r="B1296" s="14" t="s">
        <v>1103</v>
      </c>
      <c r="C1296" s="15" t="s">
        <v>62</v>
      </c>
      <c r="D1296" s="14" t="s">
        <v>146</v>
      </c>
      <c r="E1296" s="14" t="s">
        <v>74</v>
      </c>
    </row>
    <row r="1297" spans="1:5" x14ac:dyDescent="0.2">
      <c r="A1297" s="17" t="s">
        <v>2782</v>
      </c>
      <c r="B1297" s="14" t="s">
        <v>559</v>
      </c>
      <c r="C1297" s="15" t="s">
        <v>62</v>
      </c>
      <c r="D1297" s="14" t="s">
        <v>558</v>
      </c>
      <c r="E1297" s="14" t="s">
        <v>74</v>
      </c>
    </row>
    <row r="1298" spans="1:5" x14ac:dyDescent="0.2">
      <c r="A1298" s="17" t="s">
        <v>2330</v>
      </c>
      <c r="B1298" s="14" t="s">
        <v>1106</v>
      </c>
      <c r="C1298" s="15" t="s">
        <v>62</v>
      </c>
      <c r="D1298" s="14" t="s">
        <v>293</v>
      </c>
      <c r="E1298" s="14" t="s">
        <v>74</v>
      </c>
    </row>
    <row r="1299" spans="1:5" x14ac:dyDescent="0.2">
      <c r="A1299" s="17" t="s">
        <v>1708</v>
      </c>
      <c r="B1299" s="14" t="s">
        <v>1447</v>
      </c>
      <c r="C1299" s="15" t="s">
        <v>62</v>
      </c>
      <c r="D1299" s="14" t="s">
        <v>121</v>
      </c>
      <c r="E1299" s="14" t="s">
        <v>74</v>
      </c>
    </row>
    <row r="1300" spans="1:5" x14ac:dyDescent="0.2">
      <c r="A1300" s="17" t="s">
        <v>2837</v>
      </c>
      <c r="B1300" s="14" t="s">
        <v>471</v>
      </c>
      <c r="C1300" s="15" t="s">
        <v>62</v>
      </c>
      <c r="D1300" s="14" t="s">
        <v>104</v>
      </c>
      <c r="E1300" s="14" t="s">
        <v>74</v>
      </c>
    </row>
    <row r="1301" spans="1:5" x14ac:dyDescent="0.2">
      <c r="A1301" s="17" t="s">
        <v>2345</v>
      </c>
      <c r="B1301" s="14" t="s">
        <v>1091</v>
      </c>
      <c r="C1301" s="15" t="s">
        <v>62</v>
      </c>
      <c r="D1301" s="14" t="s">
        <v>36</v>
      </c>
      <c r="E1301" s="14" t="s">
        <v>74</v>
      </c>
    </row>
    <row r="1302" spans="1:5" x14ac:dyDescent="0.2">
      <c r="A1302" s="17" t="s">
        <v>2995</v>
      </c>
      <c r="B1302" s="14" t="s">
        <v>256</v>
      </c>
      <c r="C1302" s="15" t="s">
        <v>62</v>
      </c>
      <c r="D1302" s="14" t="s">
        <v>36</v>
      </c>
      <c r="E1302" s="14" t="s">
        <v>74</v>
      </c>
    </row>
    <row r="1303" spans="1:5" x14ac:dyDescent="0.2">
      <c r="A1303" s="17" t="s">
        <v>2585</v>
      </c>
      <c r="B1303" s="14" t="s">
        <v>812</v>
      </c>
      <c r="C1303" s="15" t="s">
        <v>62</v>
      </c>
      <c r="D1303" s="14" t="s">
        <v>114</v>
      </c>
      <c r="E1303" s="14" t="s">
        <v>74</v>
      </c>
    </row>
    <row r="1304" spans="1:5" x14ac:dyDescent="0.2">
      <c r="A1304" s="17" t="s">
        <v>2347</v>
      </c>
      <c r="B1304" s="14" t="s">
        <v>1089</v>
      </c>
      <c r="C1304" s="15" t="s">
        <v>62</v>
      </c>
      <c r="D1304" s="14" t="s">
        <v>114</v>
      </c>
      <c r="E1304" s="14" t="s">
        <v>74</v>
      </c>
    </row>
    <row r="1305" spans="1:5" x14ac:dyDescent="0.2">
      <c r="A1305" s="17" t="s">
        <v>2350</v>
      </c>
      <c r="B1305" s="14" t="s">
        <v>1084</v>
      </c>
      <c r="C1305" s="15" t="s">
        <v>62</v>
      </c>
      <c r="D1305" s="14" t="s">
        <v>748</v>
      </c>
      <c r="E1305" s="14" t="s">
        <v>74</v>
      </c>
    </row>
    <row r="1306" spans="1:5" x14ac:dyDescent="0.2">
      <c r="A1306" s="17" t="s">
        <v>2584</v>
      </c>
      <c r="B1306" s="14" t="s">
        <v>813</v>
      </c>
      <c r="C1306" s="15" t="s">
        <v>62</v>
      </c>
      <c r="D1306" s="14" t="s">
        <v>748</v>
      </c>
      <c r="E1306" s="14" t="s">
        <v>74</v>
      </c>
    </row>
    <row r="1307" spans="1:5" x14ac:dyDescent="0.2">
      <c r="A1307" s="17" t="s">
        <v>2352</v>
      </c>
      <c r="B1307" s="14" t="s">
        <v>1082</v>
      </c>
      <c r="C1307" s="15" t="s">
        <v>62</v>
      </c>
      <c r="D1307" s="14" t="s">
        <v>1</v>
      </c>
      <c r="E1307" s="14" t="s">
        <v>74</v>
      </c>
    </row>
    <row r="1308" spans="1:5" ht="25.5" x14ac:dyDescent="0.2">
      <c r="A1308" s="17" t="s">
        <v>2873</v>
      </c>
      <c r="B1308" s="14" t="s">
        <v>418</v>
      </c>
      <c r="C1308" s="15" t="s">
        <v>62</v>
      </c>
      <c r="D1308" s="14" t="s">
        <v>1</v>
      </c>
      <c r="E1308" s="14" t="s">
        <v>74</v>
      </c>
    </row>
    <row r="1309" spans="1:5" x14ac:dyDescent="0.2">
      <c r="A1309" s="17" t="s">
        <v>2373</v>
      </c>
      <c r="B1309" s="14" t="s">
        <v>1058</v>
      </c>
      <c r="C1309" s="15" t="s">
        <v>62</v>
      </c>
      <c r="D1309" s="14" t="s">
        <v>156</v>
      </c>
      <c r="E1309" s="14" t="s">
        <v>74</v>
      </c>
    </row>
    <row r="1310" spans="1:5" ht="25.5" x14ac:dyDescent="0.2">
      <c r="A1310" s="17" t="s">
        <v>2877</v>
      </c>
      <c r="B1310" s="14" t="s">
        <v>412</v>
      </c>
      <c r="C1310" s="15" t="s">
        <v>62</v>
      </c>
      <c r="D1310" s="14" t="s">
        <v>156</v>
      </c>
      <c r="E1310" s="14" t="s">
        <v>74</v>
      </c>
    </row>
    <row r="1311" spans="1:5" ht="25.5" x14ac:dyDescent="0.2">
      <c r="A1311" s="17" t="s">
        <v>2898</v>
      </c>
      <c r="B1311" s="14" t="s">
        <v>379</v>
      </c>
      <c r="C1311" s="15" t="s">
        <v>62</v>
      </c>
      <c r="D1311" s="14" t="s">
        <v>156</v>
      </c>
      <c r="E1311" s="14" t="s">
        <v>74</v>
      </c>
    </row>
    <row r="1312" spans="1:5" ht="25.5" x14ac:dyDescent="0.2">
      <c r="A1312" s="17" t="s">
        <v>2982</v>
      </c>
      <c r="B1312" s="14" t="s">
        <v>278</v>
      </c>
      <c r="C1312" s="15" t="s">
        <v>62</v>
      </c>
      <c r="D1312" s="14" t="s">
        <v>156</v>
      </c>
      <c r="E1312" s="14" t="s">
        <v>74</v>
      </c>
    </row>
    <row r="1313" spans="1:5" ht="25.5" x14ac:dyDescent="0.2">
      <c r="A1313" s="17" t="s">
        <v>2814</v>
      </c>
      <c r="B1313" s="14" t="s">
        <v>508</v>
      </c>
      <c r="C1313" s="15" t="s">
        <v>62</v>
      </c>
      <c r="D1313" s="14" t="s">
        <v>507</v>
      </c>
      <c r="E1313" s="14" t="s">
        <v>74</v>
      </c>
    </row>
    <row r="1314" spans="1:5" ht="25.5" x14ac:dyDescent="0.2">
      <c r="A1314" s="17" t="s">
        <v>2589</v>
      </c>
      <c r="B1314" s="14" t="s">
        <v>808</v>
      </c>
      <c r="C1314" s="15" t="s">
        <v>62</v>
      </c>
      <c r="D1314" s="14" t="s">
        <v>703</v>
      </c>
      <c r="E1314" s="14" t="s">
        <v>74</v>
      </c>
    </row>
    <row r="1315" spans="1:5" ht="25.5" x14ac:dyDescent="0.2">
      <c r="A1315" s="17" t="s">
        <v>2809</v>
      </c>
      <c r="B1315" s="14" t="s">
        <v>516</v>
      </c>
      <c r="C1315" s="15" t="s">
        <v>62</v>
      </c>
      <c r="D1315" s="14" t="s">
        <v>2</v>
      </c>
      <c r="E1315" s="14" t="s">
        <v>74</v>
      </c>
    </row>
    <row r="1316" spans="1:5" x14ac:dyDescent="0.2">
      <c r="A1316" s="17" t="s">
        <v>2356</v>
      </c>
      <c r="B1316" s="14" t="s">
        <v>1078</v>
      </c>
      <c r="C1316" s="15" t="s">
        <v>62</v>
      </c>
      <c r="D1316" s="14" t="s">
        <v>484</v>
      </c>
      <c r="E1316" s="14" t="s">
        <v>74</v>
      </c>
    </row>
    <row r="1317" spans="1:5" x14ac:dyDescent="0.2">
      <c r="A1317" s="17" t="s">
        <v>2828</v>
      </c>
      <c r="B1317" s="14" t="s">
        <v>485</v>
      </c>
      <c r="C1317" s="15" t="s">
        <v>62</v>
      </c>
      <c r="D1317" s="14" t="s">
        <v>484</v>
      </c>
      <c r="E1317" s="14" t="s">
        <v>74</v>
      </c>
    </row>
    <row r="1318" spans="1:5" x14ac:dyDescent="0.2">
      <c r="A1318" s="17" t="s">
        <v>2355</v>
      </c>
      <c r="B1318" s="14" t="s">
        <v>1079</v>
      </c>
      <c r="C1318" s="15" t="s">
        <v>62</v>
      </c>
      <c r="D1318" s="14" t="s">
        <v>853</v>
      </c>
      <c r="E1318" s="14" t="s">
        <v>74</v>
      </c>
    </row>
    <row r="1319" spans="1:5" x14ac:dyDescent="0.2">
      <c r="A1319" s="17" t="s">
        <v>2433</v>
      </c>
      <c r="B1319" s="14" t="s">
        <v>990</v>
      </c>
      <c r="C1319" s="15" t="s">
        <v>62</v>
      </c>
      <c r="D1319" s="14" t="s">
        <v>853</v>
      </c>
      <c r="E1319" s="14" t="s">
        <v>74</v>
      </c>
    </row>
    <row r="1320" spans="1:5" x14ac:dyDescent="0.2">
      <c r="A1320" s="17" t="s">
        <v>2907</v>
      </c>
      <c r="B1320" s="14" t="s">
        <v>367</v>
      </c>
      <c r="C1320" s="15" t="s">
        <v>62</v>
      </c>
      <c r="D1320" s="14" t="s">
        <v>184</v>
      </c>
      <c r="E1320" s="14" t="s">
        <v>74</v>
      </c>
    </row>
    <row r="1321" spans="1:5" x14ac:dyDescent="0.2">
      <c r="A1321" s="17" t="s">
        <v>2361</v>
      </c>
      <c r="B1321" s="14" t="s">
        <v>1072</v>
      </c>
      <c r="C1321" s="15" t="s">
        <v>62</v>
      </c>
      <c r="D1321" s="14" t="s">
        <v>1071</v>
      </c>
      <c r="E1321" s="14" t="s">
        <v>74</v>
      </c>
    </row>
    <row r="1322" spans="1:5" ht="25.5" x14ac:dyDescent="0.2">
      <c r="A1322" s="17" t="s">
        <v>2327</v>
      </c>
      <c r="B1322" s="14" t="s">
        <v>1109</v>
      </c>
      <c r="C1322" s="15" t="s">
        <v>62</v>
      </c>
      <c r="D1322" s="14" t="s">
        <v>500</v>
      </c>
      <c r="E1322" s="14" t="s">
        <v>74</v>
      </c>
    </row>
    <row r="1323" spans="1:5" x14ac:dyDescent="0.2">
      <c r="A1323" s="17" t="s">
        <v>2358</v>
      </c>
      <c r="B1323" s="14" t="s">
        <v>1076</v>
      </c>
      <c r="C1323" s="15" t="s">
        <v>62</v>
      </c>
      <c r="D1323" s="14" t="s">
        <v>500</v>
      </c>
      <c r="E1323" s="14" t="s">
        <v>74</v>
      </c>
    </row>
    <row r="1324" spans="1:5" ht="25.5" x14ac:dyDescent="0.2">
      <c r="A1324" s="17" t="s">
        <v>2818</v>
      </c>
      <c r="B1324" s="14" t="s">
        <v>501</v>
      </c>
      <c r="C1324" s="15" t="s">
        <v>62</v>
      </c>
      <c r="D1324" s="14" t="s">
        <v>500</v>
      </c>
      <c r="E1324" s="14" t="s">
        <v>74</v>
      </c>
    </row>
    <row r="1325" spans="1:5" ht="25.5" x14ac:dyDescent="0.2">
      <c r="A1325" s="17" t="s">
        <v>2789</v>
      </c>
      <c r="B1325" s="14" t="s">
        <v>547</v>
      </c>
      <c r="C1325" s="15" t="s">
        <v>62</v>
      </c>
      <c r="D1325" s="14" t="s">
        <v>546</v>
      </c>
      <c r="E1325" s="14" t="s">
        <v>74</v>
      </c>
    </row>
    <row r="1326" spans="1:5" x14ac:dyDescent="0.2">
      <c r="A1326" s="17" t="s">
        <v>2429</v>
      </c>
      <c r="B1326" s="14" t="s">
        <v>994</v>
      </c>
      <c r="C1326" s="15" t="s">
        <v>62</v>
      </c>
      <c r="D1326" s="14" t="s">
        <v>91</v>
      </c>
      <c r="E1326" s="14" t="s">
        <v>74</v>
      </c>
    </row>
    <row r="1327" spans="1:5" x14ac:dyDescent="0.2">
      <c r="A1327" s="17" t="s">
        <v>2798</v>
      </c>
      <c r="B1327" s="14" t="s">
        <v>533</v>
      </c>
      <c r="C1327" s="15" t="s">
        <v>62</v>
      </c>
      <c r="D1327" s="14" t="s">
        <v>532</v>
      </c>
      <c r="E1327" s="14" t="s">
        <v>74</v>
      </c>
    </row>
    <row r="1328" spans="1:5" x14ac:dyDescent="0.2">
      <c r="A1328" s="17" t="s">
        <v>2611</v>
      </c>
      <c r="B1328" s="14" t="s">
        <v>781</v>
      </c>
      <c r="C1328" s="15" t="s">
        <v>62</v>
      </c>
      <c r="D1328" s="14" t="s">
        <v>419</v>
      </c>
      <c r="E1328" s="14" t="s">
        <v>74</v>
      </c>
    </row>
    <row r="1329" spans="1:5" ht="25.5" x14ac:dyDescent="0.2">
      <c r="A1329" s="17" t="s">
        <v>2872</v>
      </c>
      <c r="B1329" s="14" t="s">
        <v>420</v>
      </c>
      <c r="C1329" s="15" t="s">
        <v>62</v>
      </c>
      <c r="D1329" s="14" t="s">
        <v>419</v>
      </c>
      <c r="E1329" s="14" t="s">
        <v>74</v>
      </c>
    </row>
    <row r="1330" spans="1:5" x14ac:dyDescent="0.2">
      <c r="A1330" s="17" t="s">
        <v>2365</v>
      </c>
      <c r="B1330" s="14" t="s">
        <v>1067</v>
      </c>
      <c r="C1330" s="15" t="s">
        <v>62</v>
      </c>
      <c r="D1330" s="14" t="s">
        <v>179</v>
      </c>
      <c r="E1330" s="14" t="s">
        <v>74</v>
      </c>
    </row>
    <row r="1331" spans="1:5" ht="25.5" x14ac:dyDescent="0.2">
      <c r="A1331" s="17" t="s">
        <v>2581</v>
      </c>
      <c r="B1331" s="14" t="s">
        <v>817</v>
      </c>
      <c r="C1331" s="15" t="s">
        <v>62</v>
      </c>
      <c r="D1331" s="14" t="s">
        <v>179</v>
      </c>
      <c r="E1331" s="14" t="s">
        <v>74</v>
      </c>
    </row>
    <row r="1332" spans="1:5" x14ac:dyDescent="0.2">
      <c r="A1332" s="17" t="s">
        <v>2981</v>
      </c>
      <c r="B1332" s="14" t="s">
        <v>279</v>
      </c>
      <c r="C1332" s="15" t="s">
        <v>62</v>
      </c>
      <c r="D1332" s="14" t="s">
        <v>179</v>
      </c>
      <c r="E1332" s="14" t="s">
        <v>74</v>
      </c>
    </row>
    <row r="1333" spans="1:5" x14ac:dyDescent="0.2">
      <c r="A1333" s="17" t="s">
        <v>2830</v>
      </c>
      <c r="B1333" s="14" t="s">
        <v>482</v>
      </c>
      <c r="C1333" s="15" t="s">
        <v>62</v>
      </c>
      <c r="D1333" s="14" t="s">
        <v>481</v>
      </c>
      <c r="E1333" s="14" t="s">
        <v>74</v>
      </c>
    </row>
    <row r="1334" spans="1:5" x14ac:dyDescent="0.2">
      <c r="A1334" s="17" t="s">
        <v>2417</v>
      </c>
      <c r="B1334" s="14" t="s">
        <v>1009</v>
      </c>
      <c r="C1334" s="15" t="s">
        <v>62</v>
      </c>
      <c r="D1334" s="14" t="s">
        <v>75</v>
      </c>
      <c r="E1334" s="14" t="s">
        <v>74</v>
      </c>
    </row>
    <row r="1335" spans="1:5" x14ac:dyDescent="0.2">
      <c r="A1335" s="17" t="s">
        <v>2604</v>
      </c>
      <c r="B1335" s="14" t="s">
        <v>789</v>
      </c>
      <c r="C1335" s="15" t="s">
        <v>62</v>
      </c>
      <c r="D1335" s="14" t="s">
        <v>75</v>
      </c>
      <c r="E1335" s="14" t="s">
        <v>74</v>
      </c>
    </row>
    <row r="1336" spans="1:5" x14ac:dyDescent="0.2">
      <c r="A1336" s="17" t="s">
        <v>1587</v>
      </c>
      <c r="B1336" s="14" t="s">
        <v>1562</v>
      </c>
      <c r="C1336" s="15" t="s">
        <v>62</v>
      </c>
      <c r="D1336" s="14" t="s">
        <v>148</v>
      </c>
      <c r="E1336" s="14" t="s">
        <v>74</v>
      </c>
    </row>
    <row r="1337" spans="1:5" x14ac:dyDescent="0.2">
      <c r="A1337" s="17" t="s">
        <v>2324</v>
      </c>
      <c r="B1337" s="14" t="s">
        <v>1112</v>
      </c>
      <c r="C1337" s="15" t="s">
        <v>62</v>
      </c>
      <c r="D1337" s="14" t="s">
        <v>148</v>
      </c>
      <c r="E1337" s="14" t="s">
        <v>74</v>
      </c>
    </row>
    <row r="1338" spans="1:5" x14ac:dyDescent="0.2">
      <c r="A1338" s="17" t="s">
        <v>2367</v>
      </c>
      <c r="B1338" s="14" t="s">
        <v>1064</v>
      </c>
      <c r="C1338" s="15" t="s">
        <v>62</v>
      </c>
      <c r="D1338" s="14" t="s">
        <v>148</v>
      </c>
      <c r="E1338" s="14" t="s">
        <v>74</v>
      </c>
    </row>
    <row r="1339" spans="1:5" x14ac:dyDescent="0.2">
      <c r="A1339" s="17" t="s">
        <v>2421</v>
      </c>
      <c r="B1339" s="14" t="s">
        <v>1004</v>
      </c>
      <c r="C1339" s="15" t="s">
        <v>62</v>
      </c>
      <c r="D1339" s="14" t="s">
        <v>148</v>
      </c>
      <c r="E1339" s="14" t="s">
        <v>74</v>
      </c>
    </row>
    <row r="1340" spans="1:5" ht="25.5" x14ac:dyDescent="0.2">
      <c r="A1340" s="17" t="s">
        <v>3051</v>
      </c>
      <c r="B1340" s="14" t="s">
        <v>165</v>
      </c>
      <c r="C1340" s="15" t="s">
        <v>89</v>
      </c>
      <c r="D1340" s="14" t="s">
        <v>164</v>
      </c>
      <c r="E1340" s="14" t="s">
        <v>74</v>
      </c>
    </row>
    <row r="1341" spans="1:5" ht="25.5" x14ac:dyDescent="0.2">
      <c r="A1341" s="17" t="s">
        <v>3048</v>
      </c>
      <c r="B1341" s="14" t="s">
        <v>170</v>
      </c>
      <c r="C1341" s="15" t="s">
        <v>89</v>
      </c>
      <c r="D1341" s="14" t="s">
        <v>164</v>
      </c>
      <c r="E1341" s="14" t="s">
        <v>74</v>
      </c>
    </row>
    <row r="1342" spans="1:5" ht="25.5" x14ac:dyDescent="0.2">
      <c r="A1342" s="17" t="s">
        <v>2979</v>
      </c>
      <c r="B1342" s="14" t="s">
        <v>281</v>
      </c>
      <c r="C1342" s="15" t="s">
        <v>62</v>
      </c>
      <c r="D1342" s="14" t="s">
        <v>164</v>
      </c>
      <c r="E1342" s="14" t="s">
        <v>74</v>
      </c>
    </row>
    <row r="1343" spans="1:5" x14ac:dyDescent="0.2">
      <c r="A1343" s="17" t="s">
        <v>2331</v>
      </c>
      <c r="B1343" s="14" t="s">
        <v>1105</v>
      </c>
      <c r="C1343" s="15" t="s">
        <v>62</v>
      </c>
      <c r="D1343" s="14" t="s">
        <v>286</v>
      </c>
      <c r="E1343" s="14" t="s">
        <v>74</v>
      </c>
    </row>
    <row r="1344" spans="1:5" x14ac:dyDescent="0.2">
      <c r="A1344" s="17" t="s">
        <v>2370</v>
      </c>
      <c r="B1344" s="14" t="s">
        <v>1061</v>
      </c>
      <c r="C1344" s="15" t="s">
        <v>62</v>
      </c>
      <c r="D1344" s="14" t="s">
        <v>286</v>
      </c>
      <c r="E1344" s="14" t="s">
        <v>74</v>
      </c>
    </row>
    <row r="1345" spans="1:5" x14ac:dyDescent="0.2">
      <c r="A1345" s="17" t="s">
        <v>2780</v>
      </c>
      <c r="B1345" s="14" t="s">
        <v>561</v>
      </c>
      <c r="C1345" s="15" t="s">
        <v>89</v>
      </c>
      <c r="D1345" s="14" t="s">
        <v>286</v>
      </c>
      <c r="E1345" s="14" t="s">
        <v>74</v>
      </c>
    </row>
    <row r="1346" spans="1:5" x14ac:dyDescent="0.2">
      <c r="A1346" s="17" t="s">
        <v>2862</v>
      </c>
      <c r="B1346" s="14" t="s">
        <v>434</v>
      </c>
      <c r="C1346" s="15" t="s">
        <v>89</v>
      </c>
      <c r="D1346" s="14" t="s">
        <v>286</v>
      </c>
      <c r="E1346" s="14" t="s">
        <v>74</v>
      </c>
    </row>
    <row r="1347" spans="1:5" x14ac:dyDescent="0.2">
      <c r="A1347" s="17" t="s">
        <v>2371</v>
      </c>
      <c r="B1347" s="14" t="s">
        <v>1060</v>
      </c>
      <c r="C1347" s="15" t="s">
        <v>62</v>
      </c>
      <c r="D1347" s="14" t="s">
        <v>779</v>
      </c>
      <c r="E1347" s="14" t="s">
        <v>74</v>
      </c>
    </row>
    <row r="1348" spans="1:5" x14ac:dyDescent="0.2">
      <c r="A1348" s="17" t="s">
        <v>2587</v>
      </c>
      <c r="B1348" s="14" t="s">
        <v>810</v>
      </c>
      <c r="C1348" s="15" t="s">
        <v>62</v>
      </c>
      <c r="D1348" s="14" t="s">
        <v>779</v>
      </c>
      <c r="E1348" s="14" t="s">
        <v>74</v>
      </c>
    </row>
    <row r="1349" spans="1:5" x14ac:dyDescent="0.2">
      <c r="A1349" s="17" t="s">
        <v>2612</v>
      </c>
      <c r="B1349" s="14" t="s">
        <v>780</v>
      </c>
      <c r="C1349" s="15" t="s">
        <v>62</v>
      </c>
      <c r="D1349" s="14" t="s">
        <v>779</v>
      </c>
      <c r="E1349" s="14" t="s">
        <v>74</v>
      </c>
    </row>
    <row r="1350" spans="1:5" x14ac:dyDescent="0.2">
      <c r="A1350" s="17" t="s">
        <v>2376</v>
      </c>
      <c r="B1350" s="14" t="s">
        <v>1055</v>
      </c>
      <c r="C1350" s="15" t="s">
        <v>62</v>
      </c>
      <c r="D1350" s="14" t="s">
        <v>146</v>
      </c>
      <c r="E1350" s="14" t="s">
        <v>74</v>
      </c>
    </row>
    <row r="1351" spans="1:5" x14ac:dyDescent="0.2">
      <c r="A1351" s="17" t="s">
        <v>2987</v>
      </c>
      <c r="B1351" s="14" t="s">
        <v>269</v>
      </c>
      <c r="C1351" s="15" t="s">
        <v>62</v>
      </c>
      <c r="D1351" s="14" t="s">
        <v>146</v>
      </c>
      <c r="E1351" s="14" t="s">
        <v>74</v>
      </c>
    </row>
    <row r="1352" spans="1:5" x14ac:dyDescent="0.2">
      <c r="A1352" s="17" t="s">
        <v>2378</v>
      </c>
      <c r="B1352" s="14" t="s">
        <v>1053</v>
      </c>
      <c r="C1352" s="15" t="s">
        <v>62</v>
      </c>
      <c r="D1352" s="14" t="s">
        <v>110</v>
      </c>
      <c r="E1352" s="14" t="s">
        <v>74</v>
      </c>
    </row>
    <row r="1353" spans="1:5" ht="25.5" x14ac:dyDescent="0.2">
      <c r="A1353" s="17" t="s">
        <v>2449</v>
      </c>
      <c r="B1353" s="14" t="s">
        <v>972</v>
      </c>
      <c r="C1353" s="15" t="s">
        <v>62</v>
      </c>
      <c r="D1353" s="14" t="s">
        <v>110</v>
      </c>
      <c r="E1353" s="14" t="s">
        <v>74</v>
      </c>
    </row>
    <row r="1354" spans="1:5" x14ac:dyDescent="0.2">
      <c r="A1354" s="17" t="s">
        <v>2627</v>
      </c>
      <c r="B1354" s="14" t="s">
        <v>762</v>
      </c>
      <c r="C1354" s="15" t="s">
        <v>62</v>
      </c>
      <c r="D1354" s="14" t="s">
        <v>42</v>
      </c>
      <c r="E1354" s="14" t="s">
        <v>74</v>
      </c>
    </row>
    <row r="1355" spans="1:5" x14ac:dyDescent="0.2">
      <c r="A1355" s="17" t="s">
        <v>3002</v>
      </c>
      <c r="B1355" s="14" t="s">
        <v>244</v>
      </c>
      <c r="C1355" s="15" t="s">
        <v>62</v>
      </c>
      <c r="D1355" s="14" t="s">
        <v>243</v>
      </c>
      <c r="E1355" s="14" t="s">
        <v>74</v>
      </c>
    </row>
    <row r="1356" spans="1:5" x14ac:dyDescent="0.2">
      <c r="A1356" s="17" t="s">
        <v>2382</v>
      </c>
      <c r="B1356" s="14" t="s">
        <v>1048</v>
      </c>
      <c r="C1356" s="15" t="s">
        <v>62</v>
      </c>
      <c r="D1356" s="14" t="s">
        <v>502</v>
      </c>
      <c r="E1356" s="14" t="s">
        <v>74</v>
      </c>
    </row>
    <row r="1357" spans="1:5" ht="25.5" x14ac:dyDescent="0.2">
      <c r="A1357" s="17" t="s">
        <v>2817</v>
      </c>
      <c r="B1357" s="14" t="s">
        <v>503</v>
      </c>
      <c r="C1357" s="15" t="s">
        <v>62</v>
      </c>
      <c r="D1357" s="14" t="s">
        <v>502</v>
      </c>
      <c r="E1357" s="14" t="s">
        <v>74</v>
      </c>
    </row>
    <row r="1358" spans="1:5" x14ac:dyDescent="0.2">
      <c r="A1358" s="17" t="s">
        <v>2385</v>
      </c>
      <c r="B1358" s="14" t="s">
        <v>1044</v>
      </c>
      <c r="C1358" s="15" t="s">
        <v>62</v>
      </c>
      <c r="D1358" s="14" t="s">
        <v>181</v>
      </c>
      <c r="E1358" s="14" t="s">
        <v>74</v>
      </c>
    </row>
    <row r="1359" spans="1:5" x14ac:dyDescent="0.2">
      <c r="A1359" s="17" t="s">
        <v>2386</v>
      </c>
      <c r="B1359" s="14" t="s">
        <v>1043</v>
      </c>
      <c r="C1359" s="15" t="s">
        <v>62</v>
      </c>
      <c r="D1359" s="14" t="s">
        <v>844</v>
      </c>
      <c r="E1359" s="14" t="s">
        <v>74</v>
      </c>
    </row>
    <row r="1360" spans="1:5" ht="25.5" x14ac:dyDescent="0.2">
      <c r="A1360" s="17" t="s">
        <v>2441</v>
      </c>
      <c r="B1360" s="14" t="s">
        <v>981</v>
      </c>
      <c r="C1360" s="15" t="s">
        <v>62</v>
      </c>
      <c r="D1360" s="14" t="s">
        <v>844</v>
      </c>
      <c r="E1360" s="14" t="s">
        <v>74</v>
      </c>
    </row>
    <row r="1361" spans="1:5" ht="25.5" x14ac:dyDescent="0.2">
      <c r="A1361" s="17" t="s">
        <v>2448</v>
      </c>
      <c r="B1361" s="14" t="s">
        <v>973</v>
      </c>
      <c r="C1361" s="15" t="s">
        <v>62</v>
      </c>
      <c r="D1361" s="14" t="s">
        <v>844</v>
      </c>
      <c r="E1361" s="14" t="s">
        <v>74</v>
      </c>
    </row>
    <row r="1362" spans="1:5" x14ac:dyDescent="0.2">
      <c r="A1362" s="17" t="s">
        <v>2558</v>
      </c>
      <c r="B1362" s="14" t="s">
        <v>845</v>
      </c>
      <c r="C1362" s="15" t="s">
        <v>62</v>
      </c>
      <c r="D1362" s="14" t="s">
        <v>844</v>
      </c>
      <c r="E1362" s="14" t="s">
        <v>74</v>
      </c>
    </row>
    <row r="1363" spans="1:5" x14ac:dyDescent="0.2">
      <c r="A1363" s="17" t="s">
        <v>2791</v>
      </c>
      <c r="B1363" s="14" t="s">
        <v>543</v>
      </c>
      <c r="C1363" s="15" t="s">
        <v>62</v>
      </c>
      <c r="D1363" s="14" t="s">
        <v>467</v>
      </c>
      <c r="E1363" s="14" t="s">
        <v>74</v>
      </c>
    </row>
    <row r="1364" spans="1:5" ht="25.5" x14ac:dyDescent="0.2">
      <c r="A1364" s="17" t="s">
        <v>2840</v>
      </c>
      <c r="B1364" s="14" t="s">
        <v>468</v>
      </c>
      <c r="C1364" s="15" t="s">
        <v>62</v>
      </c>
      <c r="D1364" s="14" t="s">
        <v>467</v>
      </c>
      <c r="E1364" s="14" t="s">
        <v>74</v>
      </c>
    </row>
    <row r="1365" spans="1:5" x14ac:dyDescent="0.2">
      <c r="A1365" s="17" t="s">
        <v>2471</v>
      </c>
      <c r="B1365" s="14" t="s">
        <v>945</v>
      </c>
      <c r="C1365" s="15" t="s">
        <v>62</v>
      </c>
      <c r="D1365" s="14" t="s">
        <v>908</v>
      </c>
      <c r="E1365" s="14" t="s">
        <v>74</v>
      </c>
    </row>
    <row r="1366" spans="1:5" x14ac:dyDescent="0.2">
      <c r="A1366" s="17" t="s">
        <v>2389</v>
      </c>
      <c r="B1366" s="14" t="s">
        <v>1040</v>
      </c>
      <c r="C1366" s="15" t="s">
        <v>62</v>
      </c>
      <c r="D1366" s="14" t="s">
        <v>908</v>
      </c>
      <c r="E1366" s="14" t="s">
        <v>74</v>
      </c>
    </row>
    <row r="1367" spans="1:5" x14ac:dyDescent="0.2">
      <c r="A1367" s="17" t="s">
        <v>2390</v>
      </c>
      <c r="B1367" s="14" t="s">
        <v>1039</v>
      </c>
      <c r="C1367" s="15" t="s">
        <v>62</v>
      </c>
      <c r="D1367" s="14" t="s">
        <v>252</v>
      </c>
      <c r="E1367" s="14" t="s">
        <v>74</v>
      </c>
    </row>
    <row r="1368" spans="1:5" ht="25.5" x14ac:dyDescent="0.2">
      <c r="A1368" s="17" t="s">
        <v>2997</v>
      </c>
      <c r="B1368" s="14" t="s">
        <v>253</v>
      </c>
      <c r="C1368" s="15" t="s">
        <v>62</v>
      </c>
      <c r="D1368" s="14" t="s">
        <v>252</v>
      </c>
      <c r="E1368" s="14" t="s">
        <v>74</v>
      </c>
    </row>
    <row r="1369" spans="1:5" ht="38.25" x14ac:dyDescent="0.2">
      <c r="A1369" s="17" t="s">
        <v>2810</v>
      </c>
      <c r="B1369" s="14" t="s">
        <v>515</v>
      </c>
      <c r="C1369" s="15" t="s">
        <v>62</v>
      </c>
      <c r="D1369" s="14" t="s">
        <v>514</v>
      </c>
      <c r="E1369" s="14" t="s">
        <v>74</v>
      </c>
    </row>
    <row r="1370" spans="1:5" ht="25.5" x14ac:dyDescent="0.2">
      <c r="A1370" s="17" t="s">
        <v>2888</v>
      </c>
      <c r="B1370" s="14" t="s">
        <v>396</v>
      </c>
      <c r="C1370" s="15" t="s">
        <v>62</v>
      </c>
      <c r="D1370" s="14" t="s">
        <v>3</v>
      </c>
      <c r="E1370" s="14" t="s">
        <v>74</v>
      </c>
    </row>
    <row r="1371" spans="1:5" x14ac:dyDescent="0.2">
      <c r="A1371" s="17" t="s">
        <v>2998</v>
      </c>
      <c r="B1371" s="14" t="s">
        <v>251</v>
      </c>
      <c r="C1371" s="15" t="s">
        <v>62</v>
      </c>
      <c r="D1371" s="14" t="s">
        <v>250</v>
      </c>
      <c r="E1371" s="14" t="s">
        <v>74</v>
      </c>
    </row>
    <row r="1372" spans="1:5" x14ac:dyDescent="0.2">
      <c r="A1372" s="17" t="s">
        <v>2081</v>
      </c>
      <c r="B1372" s="14" t="s">
        <v>1374</v>
      </c>
      <c r="C1372" s="15" t="s">
        <v>62</v>
      </c>
      <c r="D1372" s="14" t="s">
        <v>293</v>
      </c>
      <c r="E1372" s="14" t="s">
        <v>74</v>
      </c>
    </row>
    <row r="1373" spans="1:5" x14ac:dyDescent="0.2">
      <c r="A1373" s="17" t="s">
        <v>2633</v>
      </c>
      <c r="B1373" s="14" t="s">
        <v>755</v>
      </c>
      <c r="C1373" s="15" t="s">
        <v>62</v>
      </c>
      <c r="D1373" s="14" t="s">
        <v>293</v>
      </c>
      <c r="E1373" s="14" t="s">
        <v>74</v>
      </c>
    </row>
    <row r="1374" spans="1:5" x14ac:dyDescent="0.2">
      <c r="A1374" s="17" t="s">
        <v>2819</v>
      </c>
      <c r="B1374" s="14" t="s">
        <v>499</v>
      </c>
      <c r="C1374" s="15" t="s">
        <v>62</v>
      </c>
      <c r="D1374" s="14" t="s">
        <v>177</v>
      </c>
      <c r="E1374" s="14" t="s">
        <v>74</v>
      </c>
    </row>
    <row r="1375" spans="1:5" x14ac:dyDescent="0.2">
      <c r="A1375" s="17" t="s">
        <v>2826</v>
      </c>
      <c r="B1375" s="14" t="s">
        <v>488</v>
      </c>
      <c r="C1375" s="15" t="s">
        <v>62</v>
      </c>
      <c r="D1375" s="14" t="s">
        <v>177</v>
      </c>
      <c r="E1375" s="14" t="s">
        <v>74</v>
      </c>
    </row>
    <row r="1376" spans="1:5" x14ac:dyDescent="0.2">
      <c r="A1376" s="17" t="s">
        <v>2397</v>
      </c>
      <c r="B1376" s="14" t="s">
        <v>1030</v>
      </c>
      <c r="C1376" s="15" t="s">
        <v>62</v>
      </c>
      <c r="D1376" s="14" t="s">
        <v>85</v>
      </c>
      <c r="E1376" s="14" t="s">
        <v>74</v>
      </c>
    </row>
    <row r="1377" spans="1:5" x14ac:dyDescent="0.2">
      <c r="A1377" s="17" t="s">
        <v>2784</v>
      </c>
      <c r="B1377" s="14" t="s">
        <v>556</v>
      </c>
      <c r="C1377" s="15" t="s">
        <v>62</v>
      </c>
      <c r="D1377" s="14" t="s">
        <v>85</v>
      </c>
      <c r="E1377" s="14" t="s">
        <v>74</v>
      </c>
    </row>
    <row r="1378" spans="1:5" x14ac:dyDescent="0.2">
      <c r="A1378" s="17" t="s">
        <v>3093</v>
      </c>
      <c r="B1378" s="14" t="s">
        <v>86</v>
      </c>
      <c r="C1378" s="15" t="s">
        <v>62</v>
      </c>
      <c r="D1378" s="14" t="s">
        <v>85</v>
      </c>
      <c r="E1378" s="14" t="s">
        <v>74</v>
      </c>
    </row>
    <row r="1379" spans="1:5" x14ac:dyDescent="0.2">
      <c r="A1379" s="17" t="s">
        <v>2398</v>
      </c>
      <c r="B1379" s="14" t="s">
        <v>1029</v>
      </c>
      <c r="C1379" s="15" t="s">
        <v>62</v>
      </c>
      <c r="D1379" s="14" t="s">
        <v>938</v>
      </c>
      <c r="E1379" s="14" t="s">
        <v>74</v>
      </c>
    </row>
    <row r="1380" spans="1:5" x14ac:dyDescent="0.2">
      <c r="A1380" s="17" t="s">
        <v>2459</v>
      </c>
      <c r="B1380" s="14" t="s">
        <v>960</v>
      </c>
      <c r="C1380" s="15" t="s">
        <v>62</v>
      </c>
      <c r="D1380" s="14" t="s">
        <v>938</v>
      </c>
      <c r="E1380" s="14" t="s">
        <v>74</v>
      </c>
    </row>
    <row r="1381" spans="1:5" x14ac:dyDescent="0.2">
      <c r="A1381" s="17" t="s">
        <v>2404</v>
      </c>
      <c r="B1381" s="14" t="s">
        <v>1023</v>
      </c>
      <c r="C1381" s="15" t="s">
        <v>62</v>
      </c>
      <c r="D1381" s="14" t="s">
        <v>512</v>
      </c>
      <c r="E1381" s="14" t="s">
        <v>74</v>
      </c>
    </row>
    <row r="1382" spans="1:5" ht="25.5" x14ac:dyDescent="0.2">
      <c r="A1382" s="17" t="s">
        <v>2811</v>
      </c>
      <c r="B1382" s="14" t="s">
        <v>513</v>
      </c>
      <c r="C1382" s="15" t="s">
        <v>62</v>
      </c>
      <c r="D1382" s="14" t="s">
        <v>512</v>
      </c>
      <c r="E1382" s="14" t="s">
        <v>74</v>
      </c>
    </row>
    <row r="1383" spans="1:5" x14ac:dyDescent="0.2">
      <c r="A1383" s="17" t="s">
        <v>1589</v>
      </c>
      <c r="B1383" s="14" t="s">
        <v>1560</v>
      </c>
      <c r="C1383" s="15" t="s">
        <v>62</v>
      </c>
      <c r="D1383" s="14" t="s">
        <v>489</v>
      </c>
      <c r="E1383" s="14" t="s">
        <v>74</v>
      </c>
    </row>
    <row r="1384" spans="1:5" x14ac:dyDescent="0.2">
      <c r="A1384" s="17" t="s">
        <v>2820</v>
      </c>
      <c r="B1384" s="14" t="s">
        <v>498</v>
      </c>
      <c r="C1384" s="15" t="s">
        <v>62</v>
      </c>
      <c r="D1384" s="14" t="s">
        <v>489</v>
      </c>
      <c r="E1384" s="14" t="s">
        <v>74</v>
      </c>
    </row>
    <row r="1385" spans="1:5" x14ac:dyDescent="0.2">
      <c r="A1385" s="17" t="s">
        <v>2825</v>
      </c>
      <c r="B1385" s="14" t="s">
        <v>490</v>
      </c>
      <c r="C1385" s="15" t="s">
        <v>62</v>
      </c>
      <c r="D1385" s="14" t="s">
        <v>489</v>
      </c>
      <c r="E1385" s="14" t="s">
        <v>74</v>
      </c>
    </row>
    <row r="1386" spans="1:5" x14ac:dyDescent="0.2">
      <c r="A1386" s="17" t="s">
        <v>2805</v>
      </c>
      <c r="B1386" s="14" t="s">
        <v>522</v>
      </c>
      <c r="C1386" s="15" t="s">
        <v>62</v>
      </c>
      <c r="D1386" s="14" t="s">
        <v>121</v>
      </c>
      <c r="E1386" s="14" t="s">
        <v>74</v>
      </c>
    </row>
    <row r="1387" spans="1:5" x14ac:dyDescent="0.2">
      <c r="A1387" s="17" t="s">
        <v>3094</v>
      </c>
      <c r="B1387" s="14" t="s">
        <v>84</v>
      </c>
      <c r="C1387" s="15" t="s">
        <v>62</v>
      </c>
      <c r="D1387" s="14" t="s">
        <v>83</v>
      </c>
      <c r="E1387" s="14" t="s">
        <v>74</v>
      </c>
    </row>
    <row r="1388" spans="1:5" x14ac:dyDescent="0.2">
      <c r="A1388" s="17" t="s">
        <v>1597</v>
      </c>
      <c r="B1388" s="14" t="s">
        <v>1552</v>
      </c>
      <c r="C1388" s="15" t="s">
        <v>89</v>
      </c>
      <c r="D1388" s="14" t="s">
        <v>104</v>
      </c>
      <c r="E1388" s="14" t="s">
        <v>74</v>
      </c>
    </row>
    <row r="1389" spans="1:5" x14ac:dyDescent="0.2">
      <c r="A1389" s="17" t="s">
        <v>2517</v>
      </c>
      <c r="B1389" s="14" t="s">
        <v>890</v>
      </c>
      <c r="C1389" s="15" t="s">
        <v>89</v>
      </c>
      <c r="D1389" s="14" t="s">
        <v>104</v>
      </c>
      <c r="E1389" s="14" t="s">
        <v>74</v>
      </c>
    </row>
    <row r="1390" spans="1:5" ht="25.5" x14ac:dyDescent="0.2">
      <c r="A1390" s="17" t="s">
        <v>3053</v>
      </c>
      <c r="B1390" s="14" t="s">
        <v>161</v>
      </c>
      <c r="C1390" s="15" t="s">
        <v>89</v>
      </c>
      <c r="D1390" s="14" t="s">
        <v>36</v>
      </c>
      <c r="E1390" s="14" t="s">
        <v>74</v>
      </c>
    </row>
    <row r="1391" spans="1:5" ht="25.5" x14ac:dyDescent="0.2">
      <c r="A1391" s="17" t="s">
        <v>3023</v>
      </c>
      <c r="B1391" s="14" t="s">
        <v>211</v>
      </c>
      <c r="C1391" s="15" t="s">
        <v>89</v>
      </c>
      <c r="D1391" s="14" t="s">
        <v>156</v>
      </c>
      <c r="E1391" s="14" t="s">
        <v>74</v>
      </c>
    </row>
    <row r="1392" spans="1:5" x14ac:dyDescent="0.2">
      <c r="A1392" s="17" t="s">
        <v>3056</v>
      </c>
      <c r="B1392" s="14" t="s">
        <v>157</v>
      </c>
      <c r="C1392" s="15" t="s">
        <v>89</v>
      </c>
      <c r="D1392" s="14" t="s">
        <v>156</v>
      </c>
      <c r="E1392" s="14" t="s">
        <v>74</v>
      </c>
    </row>
    <row r="1393" spans="1:5" x14ac:dyDescent="0.2">
      <c r="A1393" s="17" t="s">
        <v>3039</v>
      </c>
      <c r="B1393" s="14" t="s">
        <v>185</v>
      </c>
      <c r="C1393" s="15" t="s">
        <v>89</v>
      </c>
      <c r="D1393" s="14" t="s">
        <v>184</v>
      </c>
      <c r="E1393" s="14" t="s">
        <v>74</v>
      </c>
    </row>
    <row r="1394" spans="1:5" x14ac:dyDescent="0.2">
      <c r="A1394" s="17" t="s">
        <v>1598</v>
      </c>
      <c r="B1394" s="14" t="s">
        <v>1551</v>
      </c>
      <c r="C1394" s="15" t="s">
        <v>89</v>
      </c>
      <c r="D1394" s="14" t="s">
        <v>184</v>
      </c>
      <c r="E1394" s="14" t="s">
        <v>74</v>
      </c>
    </row>
    <row r="1395" spans="1:5" x14ac:dyDescent="0.2">
      <c r="A1395" s="17" t="s">
        <v>3042</v>
      </c>
      <c r="B1395" s="14" t="s">
        <v>180</v>
      </c>
      <c r="C1395" s="15" t="s">
        <v>89</v>
      </c>
      <c r="D1395" s="14" t="s">
        <v>179</v>
      </c>
      <c r="E1395" s="14" t="s">
        <v>74</v>
      </c>
    </row>
    <row r="1396" spans="1:5" ht="25.5" x14ac:dyDescent="0.2">
      <c r="A1396" s="17" t="s">
        <v>3060</v>
      </c>
      <c r="B1396" s="14" t="s">
        <v>149</v>
      </c>
      <c r="C1396" s="15" t="s">
        <v>89</v>
      </c>
      <c r="D1396" s="14" t="s">
        <v>148</v>
      </c>
      <c r="E1396" s="14" t="s">
        <v>74</v>
      </c>
    </row>
    <row r="1397" spans="1:5" ht="25.5" x14ac:dyDescent="0.2">
      <c r="A1397" s="17" t="s">
        <v>3044</v>
      </c>
      <c r="B1397" s="14" t="s">
        <v>176</v>
      </c>
      <c r="C1397" s="15" t="s">
        <v>89</v>
      </c>
      <c r="D1397" s="14" t="s">
        <v>164</v>
      </c>
      <c r="E1397" s="14" t="s">
        <v>74</v>
      </c>
    </row>
    <row r="1398" spans="1:5" x14ac:dyDescent="0.2">
      <c r="A1398" s="17" t="s">
        <v>3090</v>
      </c>
      <c r="B1398" s="14" t="s">
        <v>92</v>
      </c>
      <c r="C1398" s="15" t="s">
        <v>89</v>
      </c>
      <c r="D1398" s="14" t="s">
        <v>91</v>
      </c>
      <c r="E1398" s="14" t="s">
        <v>74</v>
      </c>
    </row>
    <row r="1399" spans="1:5" x14ac:dyDescent="0.2">
      <c r="A1399" s="17" t="s">
        <v>3040</v>
      </c>
      <c r="B1399" s="14" t="s">
        <v>183</v>
      </c>
      <c r="C1399" s="15" t="s">
        <v>89</v>
      </c>
      <c r="D1399" s="14" t="s">
        <v>146</v>
      </c>
      <c r="E1399" s="14" t="s">
        <v>74</v>
      </c>
    </row>
    <row r="1400" spans="1:5" x14ac:dyDescent="0.2">
      <c r="A1400" s="17" t="s">
        <v>3061</v>
      </c>
      <c r="B1400" s="14" t="s">
        <v>147</v>
      </c>
      <c r="C1400" s="15" t="s">
        <v>89</v>
      </c>
      <c r="D1400" s="14" t="s">
        <v>146</v>
      </c>
      <c r="E1400" s="14" t="s">
        <v>74</v>
      </c>
    </row>
    <row r="1401" spans="1:5" x14ac:dyDescent="0.2">
      <c r="A1401" s="17" t="s">
        <v>2494</v>
      </c>
      <c r="B1401" s="14" t="s">
        <v>916</v>
      </c>
      <c r="C1401" s="15" t="s">
        <v>89</v>
      </c>
      <c r="D1401" s="14" t="s">
        <v>558</v>
      </c>
      <c r="E1401" s="14" t="s">
        <v>74</v>
      </c>
    </row>
    <row r="1402" spans="1:5" x14ac:dyDescent="0.2">
      <c r="A1402" s="17" t="s">
        <v>3041</v>
      </c>
      <c r="B1402" s="14" t="s">
        <v>182</v>
      </c>
      <c r="C1402" s="15" t="s">
        <v>89</v>
      </c>
      <c r="D1402" s="14" t="s">
        <v>181</v>
      </c>
      <c r="E1402" s="14" t="s">
        <v>74</v>
      </c>
    </row>
    <row r="1403" spans="1:5" ht="25.5" x14ac:dyDescent="0.2">
      <c r="A1403" s="17" t="s">
        <v>2495</v>
      </c>
      <c r="B1403" s="14" t="s">
        <v>915</v>
      </c>
      <c r="C1403" s="15" t="s">
        <v>89</v>
      </c>
      <c r="D1403" s="14" t="s">
        <v>844</v>
      </c>
      <c r="E1403" s="14" t="s">
        <v>74</v>
      </c>
    </row>
    <row r="1404" spans="1:5" ht="25.5" x14ac:dyDescent="0.2">
      <c r="A1404" s="17" t="s">
        <v>2972</v>
      </c>
      <c r="B1404" s="14" t="s">
        <v>294</v>
      </c>
      <c r="C1404" s="15" t="s">
        <v>89</v>
      </c>
      <c r="D1404" s="14" t="s">
        <v>293</v>
      </c>
      <c r="E1404" s="14" t="s">
        <v>74</v>
      </c>
    </row>
    <row r="1405" spans="1:5" x14ac:dyDescent="0.2">
      <c r="A1405" s="17" t="s">
        <v>3029</v>
      </c>
      <c r="B1405" s="14" t="s">
        <v>201</v>
      </c>
      <c r="C1405" s="15" t="s">
        <v>89</v>
      </c>
      <c r="D1405" s="14" t="s">
        <v>177</v>
      </c>
      <c r="E1405" s="14" t="s">
        <v>74</v>
      </c>
    </row>
    <row r="1406" spans="1:5" x14ac:dyDescent="0.2">
      <c r="A1406" s="17" t="s">
        <v>3043</v>
      </c>
      <c r="B1406" s="14" t="s">
        <v>178</v>
      </c>
      <c r="C1406" s="15" t="s">
        <v>89</v>
      </c>
      <c r="D1406" s="14" t="s">
        <v>177</v>
      </c>
      <c r="E1406" s="14" t="s">
        <v>74</v>
      </c>
    </row>
    <row r="1407" spans="1:5" ht="25.5" x14ac:dyDescent="0.2">
      <c r="A1407" s="17" t="s">
        <v>2476</v>
      </c>
      <c r="B1407" s="14" t="s">
        <v>939</v>
      </c>
      <c r="C1407" s="15" t="s">
        <v>89</v>
      </c>
      <c r="D1407" s="14" t="s">
        <v>938</v>
      </c>
      <c r="E1407" s="14" t="s">
        <v>74</v>
      </c>
    </row>
    <row r="1408" spans="1:5" ht="25.5" x14ac:dyDescent="0.2">
      <c r="A1408" s="17" t="s">
        <v>2973</v>
      </c>
      <c r="B1408" s="14" t="s">
        <v>292</v>
      </c>
      <c r="C1408" s="15" t="s">
        <v>89</v>
      </c>
      <c r="D1408" s="14" t="s">
        <v>121</v>
      </c>
      <c r="E1408" s="14" t="s">
        <v>74</v>
      </c>
    </row>
    <row r="1409" spans="1:5" x14ac:dyDescent="0.2">
      <c r="A1409" s="17" t="s">
        <v>3036</v>
      </c>
      <c r="B1409" s="14" t="s">
        <v>190</v>
      </c>
      <c r="C1409" s="15" t="s">
        <v>89</v>
      </c>
      <c r="D1409" s="14" t="s">
        <v>121</v>
      </c>
      <c r="E1409" s="14" t="s">
        <v>74</v>
      </c>
    </row>
    <row r="1410" spans="1:5" x14ac:dyDescent="0.2">
      <c r="A1410" s="17" t="s">
        <v>3055</v>
      </c>
      <c r="B1410" s="14" t="s">
        <v>158</v>
      </c>
      <c r="C1410" s="15" t="s">
        <v>89</v>
      </c>
      <c r="D1410" s="14" t="s">
        <v>83</v>
      </c>
      <c r="E1410" s="14" t="s">
        <v>74</v>
      </c>
    </row>
    <row r="1411" spans="1:5" x14ac:dyDescent="0.2">
      <c r="A1411" s="17" t="s">
        <v>1635</v>
      </c>
      <c r="B1411" s="14" t="s">
        <v>1514</v>
      </c>
      <c r="C1411" s="15" t="s">
        <v>69</v>
      </c>
      <c r="D1411" s="14" t="s">
        <v>13</v>
      </c>
      <c r="E1411" s="14" t="s">
        <v>74</v>
      </c>
    </row>
    <row r="1412" spans="1:5" ht="25.5" x14ac:dyDescent="0.2">
      <c r="A1412" s="17" t="s">
        <v>1665</v>
      </c>
      <c r="B1412" s="14" t="s">
        <v>1484</v>
      </c>
      <c r="C1412" s="15" t="s">
        <v>69</v>
      </c>
      <c r="D1412" s="14" t="s">
        <v>13</v>
      </c>
      <c r="E1412" s="14" t="s">
        <v>74</v>
      </c>
    </row>
    <row r="1413" spans="1:5" x14ac:dyDescent="0.2">
      <c r="A1413" s="17" t="s">
        <v>3083</v>
      </c>
      <c r="B1413" s="14" t="s">
        <v>105</v>
      </c>
      <c r="C1413" s="15" t="s">
        <v>69</v>
      </c>
      <c r="D1413" s="14" t="s">
        <v>104</v>
      </c>
      <c r="E1413" s="14" t="s">
        <v>74</v>
      </c>
    </row>
    <row r="1414" spans="1:5" x14ac:dyDescent="0.2">
      <c r="A1414" s="17" t="s">
        <v>1643</v>
      </c>
      <c r="B1414" s="14" t="s">
        <v>1506</v>
      </c>
      <c r="C1414" s="15" t="s">
        <v>69</v>
      </c>
      <c r="D1414" s="14" t="s">
        <v>156</v>
      </c>
      <c r="E1414" s="14" t="s">
        <v>74</v>
      </c>
    </row>
    <row r="1415" spans="1:5" x14ac:dyDescent="0.2">
      <c r="A1415" s="17" t="s">
        <v>1638</v>
      </c>
      <c r="B1415" s="14" t="s">
        <v>1511</v>
      </c>
      <c r="C1415" s="15" t="s">
        <v>69</v>
      </c>
      <c r="D1415" s="14" t="s">
        <v>703</v>
      </c>
      <c r="E1415" s="14" t="s">
        <v>74</v>
      </c>
    </row>
    <row r="1416" spans="1:5" x14ac:dyDescent="0.2">
      <c r="A1416" s="17" t="s">
        <v>1700</v>
      </c>
      <c r="B1416" s="14" t="s">
        <v>1455</v>
      </c>
      <c r="C1416" s="15" t="s">
        <v>69</v>
      </c>
      <c r="D1416" s="14" t="s">
        <v>75</v>
      </c>
      <c r="E1416" s="14" t="s">
        <v>74</v>
      </c>
    </row>
    <row r="1417" spans="1:5" ht="25.5" x14ac:dyDescent="0.2">
      <c r="A1417" s="17" t="s">
        <v>1627</v>
      </c>
      <c r="B1417" s="14" t="s">
        <v>1522</v>
      </c>
      <c r="C1417" s="15" t="s">
        <v>69</v>
      </c>
      <c r="D1417" s="14" t="s">
        <v>164</v>
      </c>
      <c r="E1417" s="14" t="s">
        <v>74</v>
      </c>
    </row>
    <row r="1418" spans="1:5" x14ac:dyDescent="0.2">
      <c r="A1418" s="17" t="s">
        <v>1592</v>
      </c>
      <c r="B1418" s="14" t="s">
        <v>1557</v>
      </c>
      <c r="C1418" s="15" t="s">
        <v>69</v>
      </c>
      <c r="D1418" s="14" t="s">
        <v>181</v>
      </c>
      <c r="E1418" s="14" t="s">
        <v>74</v>
      </c>
    </row>
    <row r="1419" spans="1:5" x14ac:dyDescent="0.2">
      <c r="A1419" s="17" t="s">
        <v>1620</v>
      </c>
      <c r="B1419" s="14" t="s">
        <v>1529</v>
      </c>
      <c r="C1419" s="15" t="s">
        <v>69</v>
      </c>
      <c r="D1419" s="14" t="s">
        <v>908</v>
      </c>
      <c r="E1419" s="14" t="s">
        <v>74</v>
      </c>
    </row>
    <row r="1420" spans="1:5" x14ac:dyDescent="0.2">
      <c r="A1420" s="17" t="s">
        <v>1605</v>
      </c>
      <c r="B1420" s="14" t="s">
        <v>1544</v>
      </c>
      <c r="C1420" s="15" t="s">
        <v>69</v>
      </c>
      <c r="D1420" s="14" t="s">
        <v>121</v>
      </c>
      <c r="E1420" s="14" t="s">
        <v>74</v>
      </c>
    </row>
    <row r="1421" spans="1:5" ht="25.5" x14ac:dyDescent="0.2">
      <c r="A1421" s="17" t="s">
        <v>2921</v>
      </c>
      <c r="B1421" s="14" t="s">
        <v>349</v>
      </c>
      <c r="C1421" s="15" t="s">
        <v>69</v>
      </c>
      <c r="D1421" s="14" t="s">
        <v>121</v>
      </c>
      <c r="E1421" s="14" t="s">
        <v>74</v>
      </c>
    </row>
    <row r="1422" spans="1:5" x14ac:dyDescent="0.2">
      <c r="A1422" s="17" t="s">
        <v>2539</v>
      </c>
      <c r="B1422" s="14" t="s">
        <v>867</v>
      </c>
      <c r="C1422" s="15" t="s">
        <v>69</v>
      </c>
      <c r="D1422" s="14" t="s">
        <v>104</v>
      </c>
      <c r="E1422" s="14" t="s">
        <v>74</v>
      </c>
    </row>
    <row r="1423" spans="1:5" x14ac:dyDescent="0.2">
      <c r="A1423" s="17" t="s">
        <v>2065</v>
      </c>
      <c r="B1423" s="14" t="s">
        <v>1390</v>
      </c>
      <c r="C1423" s="15" t="s">
        <v>69</v>
      </c>
      <c r="D1423" s="14" t="s">
        <v>156</v>
      </c>
      <c r="E1423" s="14" t="s">
        <v>74</v>
      </c>
    </row>
    <row r="1424" spans="1:5" x14ac:dyDescent="0.2">
      <c r="A1424" s="17" t="s">
        <v>2533</v>
      </c>
      <c r="B1424" s="14" t="s">
        <v>873</v>
      </c>
      <c r="C1424" s="15" t="s">
        <v>69</v>
      </c>
      <c r="D1424" s="14" t="s">
        <v>853</v>
      </c>
      <c r="E1424" s="14" t="s">
        <v>74</v>
      </c>
    </row>
    <row r="1425" spans="1:5" x14ac:dyDescent="0.2">
      <c r="A1425" s="17" t="s">
        <v>1642</v>
      </c>
      <c r="B1425" s="14" t="s">
        <v>1507</v>
      </c>
      <c r="C1425" s="15" t="s">
        <v>69</v>
      </c>
      <c r="D1425" s="14" t="s">
        <v>91</v>
      </c>
      <c r="E1425" s="14" t="s">
        <v>74</v>
      </c>
    </row>
    <row r="1426" spans="1:5" x14ac:dyDescent="0.2">
      <c r="A1426" s="17" t="s">
        <v>3097</v>
      </c>
      <c r="B1426" s="14" t="s">
        <v>76</v>
      </c>
      <c r="C1426" s="15" t="s">
        <v>69</v>
      </c>
      <c r="D1426" s="14" t="s">
        <v>75</v>
      </c>
      <c r="E1426" s="14" t="s">
        <v>74</v>
      </c>
    </row>
    <row r="1427" spans="1:5" x14ac:dyDescent="0.2">
      <c r="A1427" s="17" t="s">
        <v>1704</v>
      </c>
      <c r="B1427" s="14" t="s">
        <v>1451</v>
      </c>
      <c r="C1427" s="15" t="s">
        <v>69</v>
      </c>
      <c r="D1427" s="14" t="s">
        <v>148</v>
      </c>
      <c r="E1427" s="14" t="s">
        <v>74</v>
      </c>
    </row>
    <row r="1428" spans="1:5" ht="25.5" x14ac:dyDescent="0.2">
      <c r="A1428" s="17" t="s">
        <v>2512</v>
      </c>
      <c r="B1428" s="14" t="s">
        <v>896</v>
      </c>
      <c r="C1428" s="15" t="s">
        <v>69</v>
      </c>
      <c r="D1428" s="14" t="s">
        <v>286</v>
      </c>
      <c r="E1428" s="14" t="s">
        <v>74</v>
      </c>
    </row>
    <row r="1429" spans="1:5" x14ac:dyDescent="0.2">
      <c r="A1429" s="17" t="s">
        <v>2532</v>
      </c>
      <c r="B1429" s="14" t="s">
        <v>874</v>
      </c>
      <c r="C1429" s="15" t="s">
        <v>69</v>
      </c>
      <c r="D1429" s="14" t="s">
        <v>286</v>
      </c>
      <c r="E1429" s="14" t="s">
        <v>74</v>
      </c>
    </row>
    <row r="1430" spans="1:5" x14ac:dyDescent="0.2">
      <c r="A1430" s="17" t="s">
        <v>3080</v>
      </c>
      <c r="B1430" s="14" t="s">
        <v>111</v>
      </c>
      <c r="C1430" s="15" t="s">
        <v>69</v>
      </c>
      <c r="D1430" s="14" t="s">
        <v>110</v>
      </c>
      <c r="E1430" s="14" t="s">
        <v>74</v>
      </c>
    </row>
    <row r="1431" spans="1:5" x14ac:dyDescent="0.2">
      <c r="A1431" s="17" t="s">
        <v>3076</v>
      </c>
      <c r="B1431" s="14" t="s">
        <v>118</v>
      </c>
      <c r="C1431" s="15" t="s">
        <v>69</v>
      </c>
      <c r="D1431" s="14" t="s">
        <v>42</v>
      </c>
      <c r="E1431" s="14" t="s">
        <v>74</v>
      </c>
    </row>
    <row r="1432" spans="1:5" x14ac:dyDescent="0.2">
      <c r="A1432" s="17" t="s">
        <v>2545</v>
      </c>
      <c r="B1432" s="14" t="s">
        <v>861</v>
      </c>
      <c r="C1432" s="15" t="s">
        <v>69</v>
      </c>
      <c r="D1432" s="14" t="s">
        <v>514</v>
      </c>
      <c r="E1432" s="14" t="s">
        <v>74</v>
      </c>
    </row>
    <row r="1433" spans="1:5" ht="25.5" x14ac:dyDescent="0.2">
      <c r="A1433" s="17" t="s">
        <v>2976</v>
      </c>
      <c r="B1433" s="14" t="s">
        <v>287</v>
      </c>
      <c r="C1433" s="15" t="s">
        <v>69</v>
      </c>
      <c r="D1433" s="14" t="s">
        <v>286</v>
      </c>
      <c r="E1433" s="14" t="s">
        <v>74</v>
      </c>
    </row>
    <row r="1434" spans="1:5" x14ac:dyDescent="0.2">
      <c r="A1434" s="17" t="s">
        <v>2501</v>
      </c>
      <c r="B1434" s="14" t="s">
        <v>909</v>
      </c>
      <c r="C1434" s="15" t="s">
        <v>69</v>
      </c>
      <c r="D1434" s="14" t="s">
        <v>908</v>
      </c>
      <c r="E1434" s="14" t="s">
        <v>74</v>
      </c>
    </row>
    <row r="1435" spans="1:5" x14ac:dyDescent="0.2">
      <c r="A1435" s="17" t="s">
        <v>3074</v>
      </c>
      <c r="B1435" s="14" t="s">
        <v>122</v>
      </c>
      <c r="C1435" s="15" t="s">
        <v>69</v>
      </c>
      <c r="D1435" s="14" t="s">
        <v>121</v>
      </c>
      <c r="E1435" s="14" t="s">
        <v>74</v>
      </c>
    </row>
    <row r="1436" spans="1:5" x14ac:dyDescent="0.2">
      <c r="A1436" s="17" t="s">
        <v>2114</v>
      </c>
      <c r="B1436" s="14" t="s">
        <v>1341</v>
      </c>
      <c r="C1436" s="15" t="s">
        <v>69</v>
      </c>
      <c r="D1436" s="14" t="s">
        <v>104</v>
      </c>
      <c r="E1436" s="14" t="s">
        <v>74</v>
      </c>
    </row>
    <row r="1437" spans="1:5" x14ac:dyDescent="0.2">
      <c r="A1437" s="17" t="s">
        <v>2153</v>
      </c>
      <c r="B1437" s="14" t="s">
        <v>1302</v>
      </c>
      <c r="C1437" s="15" t="s">
        <v>69</v>
      </c>
      <c r="D1437" s="14" t="s">
        <v>36</v>
      </c>
      <c r="E1437" s="14" t="s">
        <v>74</v>
      </c>
    </row>
    <row r="1438" spans="1:5" x14ac:dyDescent="0.2">
      <c r="A1438" s="17" t="s">
        <v>2188</v>
      </c>
      <c r="B1438" s="14" t="s">
        <v>1266</v>
      </c>
      <c r="C1438" s="15" t="s">
        <v>69</v>
      </c>
      <c r="D1438" s="14" t="s">
        <v>1</v>
      </c>
      <c r="E1438" s="14" t="s">
        <v>74</v>
      </c>
    </row>
    <row r="1439" spans="1:5" x14ac:dyDescent="0.2">
      <c r="A1439" s="17" t="s">
        <v>2189</v>
      </c>
      <c r="B1439" s="14" t="s">
        <v>1265</v>
      </c>
      <c r="C1439" s="15" t="s">
        <v>69</v>
      </c>
      <c r="D1439" s="14" t="s">
        <v>703</v>
      </c>
      <c r="E1439" s="14" t="s">
        <v>74</v>
      </c>
    </row>
    <row r="1440" spans="1:5" x14ac:dyDescent="0.2">
      <c r="A1440" s="17" t="s">
        <v>2190</v>
      </c>
      <c r="B1440" s="14" t="s">
        <v>1264</v>
      </c>
      <c r="C1440" s="15" t="s">
        <v>69</v>
      </c>
      <c r="D1440" s="14" t="s">
        <v>2</v>
      </c>
      <c r="E1440" s="14" t="s">
        <v>74</v>
      </c>
    </row>
    <row r="1441" spans="1:5" x14ac:dyDescent="0.2">
      <c r="A1441" s="17" t="s">
        <v>2168</v>
      </c>
      <c r="B1441" s="14" t="s">
        <v>1287</v>
      </c>
      <c r="C1441" s="15" t="s">
        <v>69</v>
      </c>
      <c r="D1441" s="14" t="s">
        <v>853</v>
      </c>
      <c r="E1441" s="14" t="s">
        <v>74</v>
      </c>
    </row>
    <row r="1442" spans="1:5" x14ac:dyDescent="0.2">
      <c r="A1442" s="17" t="s">
        <v>2211</v>
      </c>
      <c r="B1442" s="14" t="s">
        <v>1243</v>
      </c>
      <c r="C1442" s="15" t="s">
        <v>69</v>
      </c>
      <c r="D1442" s="14" t="s">
        <v>184</v>
      </c>
      <c r="E1442" s="14" t="s">
        <v>74</v>
      </c>
    </row>
    <row r="1443" spans="1:5" x14ac:dyDescent="0.2">
      <c r="A1443" s="17" t="s">
        <v>2172</v>
      </c>
      <c r="B1443" s="14" t="s">
        <v>1283</v>
      </c>
      <c r="C1443" s="15" t="s">
        <v>69</v>
      </c>
      <c r="D1443" s="14" t="s">
        <v>1071</v>
      </c>
      <c r="E1443" s="14" t="s">
        <v>74</v>
      </c>
    </row>
    <row r="1444" spans="1:5" x14ac:dyDescent="0.2">
      <c r="A1444" s="17" t="s">
        <v>2173</v>
      </c>
      <c r="B1444" s="14" t="s">
        <v>1282</v>
      </c>
      <c r="C1444" s="15" t="s">
        <v>69</v>
      </c>
      <c r="D1444" s="14" t="s">
        <v>500</v>
      </c>
      <c r="E1444" s="14" t="s">
        <v>74</v>
      </c>
    </row>
    <row r="1445" spans="1:5" x14ac:dyDescent="0.2">
      <c r="A1445" s="17" t="s">
        <v>2169</v>
      </c>
      <c r="B1445" s="14" t="s">
        <v>1286</v>
      </c>
      <c r="C1445" s="15" t="s">
        <v>69</v>
      </c>
      <c r="D1445" s="14" t="s">
        <v>91</v>
      </c>
      <c r="E1445" s="14" t="s">
        <v>74</v>
      </c>
    </row>
    <row r="1446" spans="1:5" x14ac:dyDescent="0.2">
      <c r="A1446" s="17" t="s">
        <v>2120</v>
      </c>
      <c r="B1446" s="14" t="s">
        <v>1335</v>
      </c>
      <c r="C1446" s="15" t="s">
        <v>69</v>
      </c>
      <c r="D1446" s="14" t="s">
        <v>1185</v>
      </c>
      <c r="E1446" s="14" t="s">
        <v>74</v>
      </c>
    </row>
    <row r="1447" spans="1:5" x14ac:dyDescent="0.2">
      <c r="A1447" s="17" t="s">
        <v>2146</v>
      </c>
      <c r="B1447" s="14" t="s">
        <v>1309</v>
      </c>
      <c r="C1447" s="15" t="s">
        <v>69</v>
      </c>
      <c r="D1447" s="14" t="s">
        <v>532</v>
      </c>
      <c r="E1447" s="14" t="s">
        <v>74</v>
      </c>
    </row>
    <row r="1448" spans="1:5" x14ac:dyDescent="0.2">
      <c r="A1448" s="17" t="s">
        <v>1721</v>
      </c>
      <c r="B1448" s="14" t="s">
        <v>1434</v>
      </c>
      <c r="C1448" s="15" t="s">
        <v>69</v>
      </c>
      <c r="D1448" s="14" t="s">
        <v>179</v>
      </c>
      <c r="E1448" s="14" t="s">
        <v>74</v>
      </c>
    </row>
    <row r="1449" spans="1:5" x14ac:dyDescent="0.2">
      <c r="A1449" s="17" t="s">
        <v>2124</v>
      </c>
      <c r="B1449" s="14" t="s">
        <v>1331</v>
      </c>
      <c r="C1449" s="15" t="s">
        <v>69</v>
      </c>
      <c r="D1449" s="14" t="s">
        <v>148</v>
      </c>
      <c r="E1449" s="14" t="s">
        <v>74</v>
      </c>
    </row>
    <row r="1450" spans="1:5" ht="25.5" x14ac:dyDescent="0.2">
      <c r="A1450" s="17" t="s">
        <v>2487</v>
      </c>
      <c r="B1450" s="14" t="s">
        <v>923</v>
      </c>
      <c r="C1450" s="15" t="s">
        <v>69</v>
      </c>
      <c r="D1450" s="14" t="s">
        <v>164</v>
      </c>
      <c r="E1450" s="14" t="s">
        <v>74</v>
      </c>
    </row>
    <row r="1451" spans="1:5" x14ac:dyDescent="0.2">
      <c r="A1451" s="17" t="s">
        <v>2488</v>
      </c>
      <c r="B1451" s="14" t="s">
        <v>922</v>
      </c>
      <c r="C1451" s="15" t="s">
        <v>69</v>
      </c>
      <c r="D1451" s="14" t="s">
        <v>286</v>
      </c>
      <c r="E1451" s="14" t="s">
        <v>74</v>
      </c>
    </row>
    <row r="1452" spans="1:5" x14ac:dyDescent="0.2">
      <c r="A1452" s="17" t="s">
        <v>2129</v>
      </c>
      <c r="B1452" s="14" t="s">
        <v>1326</v>
      </c>
      <c r="C1452" s="15" t="s">
        <v>69</v>
      </c>
      <c r="D1452" s="14" t="s">
        <v>779</v>
      </c>
      <c r="E1452" s="14" t="s">
        <v>74</v>
      </c>
    </row>
    <row r="1453" spans="1:5" ht="25.5" x14ac:dyDescent="0.2">
      <c r="A1453" s="17" t="s">
        <v>2160</v>
      </c>
      <c r="B1453" s="14" t="s">
        <v>1295</v>
      </c>
      <c r="C1453" s="15" t="s">
        <v>69</v>
      </c>
      <c r="D1453" s="14" t="s">
        <v>110</v>
      </c>
      <c r="E1453" s="14" t="s">
        <v>74</v>
      </c>
    </row>
    <row r="1454" spans="1:5" x14ac:dyDescent="0.2">
      <c r="A1454" s="17" t="s">
        <v>2132</v>
      </c>
      <c r="B1454" s="14" t="s">
        <v>1323</v>
      </c>
      <c r="C1454" s="15" t="s">
        <v>69</v>
      </c>
      <c r="D1454" s="14" t="s">
        <v>558</v>
      </c>
      <c r="E1454" s="14" t="s">
        <v>74</v>
      </c>
    </row>
    <row r="1455" spans="1:5" x14ac:dyDescent="0.2">
      <c r="A1455" s="17" t="s">
        <v>2161</v>
      </c>
      <c r="B1455" s="14" t="s">
        <v>1294</v>
      </c>
      <c r="C1455" s="15" t="s">
        <v>69</v>
      </c>
      <c r="D1455" s="14" t="s">
        <v>181</v>
      </c>
      <c r="E1455" s="14" t="s">
        <v>74</v>
      </c>
    </row>
    <row r="1456" spans="1:5" x14ac:dyDescent="0.2">
      <c r="A1456" s="17" t="s">
        <v>2177</v>
      </c>
      <c r="B1456" s="14" t="s">
        <v>1278</v>
      </c>
      <c r="C1456" s="15" t="s">
        <v>69</v>
      </c>
      <c r="D1456" s="14" t="s">
        <v>844</v>
      </c>
      <c r="E1456" s="14" t="s">
        <v>74</v>
      </c>
    </row>
    <row r="1457" spans="1:5" x14ac:dyDescent="0.2">
      <c r="A1457" s="17" t="s">
        <v>2135</v>
      </c>
      <c r="B1457" s="14" t="s">
        <v>1320</v>
      </c>
      <c r="C1457" s="15" t="s">
        <v>69</v>
      </c>
      <c r="D1457" s="14" t="s">
        <v>514</v>
      </c>
      <c r="E1457" s="14" t="s">
        <v>74</v>
      </c>
    </row>
    <row r="1458" spans="1:5" x14ac:dyDescent="0.2">
      <c r="A1458" s="17" t="s">
        <v>1719</v>
      </c>
      <c r="B1458" s="14" t="s">
        <v>1436</v>
      </c>
      <c r="C1458" s="15" t="s">
        <v>69</v>
      </c>
      <c r="D1458" s="14" t="s">
        <v>293</v>
      </c>
      <c r="E1458" s="14" t="s">
        <v>74</v>
      </c>
    </row>
    <row r="1459" spans="1:5" x14ac:dyDescent="0.2">
      <c r="A1459" s="17" t="s">
        <v>2206</v>
      </c>
      <c r="B1459" s="14" t="s">
        <v>1248</v>
      </c>
      <c r="C1459" s="15" t="s">
        <v>69</v>
      </c>
      <c r="D1459" s="14" t="s">
        <v>85</v>
      </c>
      <c r="E1459" s="14" t="s">
        <v>74</v>
      </c>
    </row>
    <row r="1460" spans="1:5" x14ac:dyDescent="0.2">
      <c r="A1460" s="17" t="s">
        <v>2184</v>
      </c>
      <c r="B1460" s="14" t="s">
        <v>1270</v>
      </c>
      <c r="C1460" s="15" t="s">
        <v>69</v>
      </c>
      <c r="D1460" s="14" t="s">
        <v>938</v>
      </c>
      <c r="E1460" s="14" t="s">
        <v>74</v>
      </c>
    </row>
    <row r="1461" spans="1:5" x14ac:dyDescent="0.2">
      <c r="A1461" s="17" t="s">
        <v>2141</v>
      </c>
      <c r="B1461" s="14" t="s">
        <v>1314</v>
      </c>
      <c r="C1461" s="15" t="s">
        <v>69</v>
      </c>
      <c r="D1461" s="14" t="s">
        <v>512</v>
      </c>
      <c r="E1461" s="14" t="s">
        <v>74</v>
      </c>
    </row>
    <row r="1462" spans="1:5" x14ac:dyDescent="0.2">
      <c r="A1462" s="17" t="s">
        <v>2143</v>
      </c>
      <c r="B1462" s="14" t="s">
        <v>1312</v>
      </c>
      <c r="C1462" s="15" t="s">
        <v>69</v>
      </c>
      <c r="D1462" s="14" t="s">
        <v>489</v>
      </c>
      <c r="E1462" s="14" t="s">
        <v>74</v>
      </c>
    </row>
    <row r="1463" spans="1:5" x14ac:dyDescent="0.2">
      <c r="A1463" s="17" t="s">
        <v>2164</v>
      </c>
      <c r="B1463" s="14" t="s">
        <v>1291</v>
      </c>
      <c r="C1463" s="15" t="s">
        <v>69</v>
      </c>
      <c r="D1463" s="14" t="s">
        <v>121</v>
      </c>
      <c r="E1463" s="14" t="s">
        <v>74</v>
      </c>
    </row>
    <row r="1464" spans="1:5" x14ac:dyDescent="0.2">
      <c r="A1464" s="17" t="s">
        <v>2144</v>
      </c>
      <c r="B1464" s="14" t="s">
        <v>1311</v>
      </c>
      <c r="C1464" s="15" t="s">
        <v>69</v>
      </c>
      <c r="D1464" s="14" t="s">
        <v>83</v>
      </c>
      <c r="E1464" s="14" t="s">
        <v>74</v>
      </c>
    </row>
    <row r="1465" spans="1:5" x14ac:dyDescent="0.2">
      <c r="A1465" s="17" t="s">
        <v>2484</v>
      </c>
      <c r="B1465" s="14" t="s">
        <v>928</v>
      </c>
      <c r="C1465" s="15" t="s">
        <v>69</v>
      </c>
      <c r="D1465" s="14" t="s">
        <v>927</v>
      </c>
      <c r="E1465" s="14" t="s">
        <v>74</v>
      </c>
    </row>
    <row r="1466" spans="1:5" x14ac:dyDescent="0.2">
      <c r="A1466" s="17" t="s">
        <v>1668</v>
      </c>
      <c r="B1466" s="14" t="s">
        <v>1481</v>
      </c>
      <c r="C1466" s="15" t="s">
        <v>69</v>
      </c>
      <c r="D1466" s="14" t="s">
        <v>532</v>
      </c>
      <c r="E1466" s="14" t="s">
        <v>74</v>
      </c>
    </row>
    <row r="1467" spans="1:5" x14ac:dyDescent="0.2">
      <c r="A1467" s="17" t="s">
        <v>2099</v>
      </c>
      <c r="B1467" s="14" t="s">
        <v>1356</v>
      </c>
      <c r="C1467" s="15" t="s">
        <v>69</v>
      </c>
      <c r="D1467" s="14" t="s">
        <v>121</v>
      </c>
      <c r="E1467" s="14" t="s">
        <v>74</v>
      </c>
    </row>
    <row r="1468" spans="1:5" x14ac:dyDescent="0.2">
      <c r="A1468" s="17" t="s">
        <v>2783</v>
      </c>
      <c r="B1468" s="14" t="s">
        <v>557</v>
      </c>
      <c r="C1468" s="15" t="s">
        <v>69</v>
      </c>
      <c r="D1468" s="14" t="s">
        <v>36</v>
      </c>
      <c r="E1468" s="14" t="s">
        <v>74</v>
      </c>
    </row>
    <row r="1469" spans="1:5" x14ac:dyDescent="0.2">
      <c r="A1469" s="17" t="s">
        <v>1710</v>
      </c>
      <c r="B1469" s="14" t="s">
        <v>1445</v>
      </c>
      <c r="C1469" s="15" t="s">
        <v>69</v>
      </c>
      <c r="D1469" s="14" t="s">
        <v>36</v>
      </c>
      <c r="E1469" s="14" t="s">
        <v>74</v>
      </c>
    </row>
    <row r="1470" spans="1:5" x14ac:dyDescent="0.2">
      <c r="A1470" s="17" t="s">
        <v>2553</v>
      </c>
      <c r="B1470" s="14" t="s">
        <v>851</v>
      </c>
      <c r="C1470" s="15" t="s">
        <v>69</v>
      </c>
      <c r="D1470" s="14" t="s">
        <v>36</v>
      </c>
      <c r="E1470" s="14" t="s">
        <v>74</v>
      </c>
    </row>
    <row r="1471" spans="1:5" x14ac:dyDescent="0.2">
      <c r="A1471" s="17" t="s">
        <v>2664</v>
      </c>
      <c r="B1471" s="14" t="s">
        <v>715</v>
      </c>
      <c r="C1471" s="15" t="s">
        <v>69</v>
      </c>
      <c r="D1471" s="14" t="s">
        <v>104</v>
      </c>
      <c r="E1471" s="14" t="s">
        <v>74</v>
      </c>
    </row>
    <row r="1472" spans="1:5" x14ac:dyDescent="0.2">
      <c r="A1472" s="17" t="s">
        <v>2732</v>
      </c>
      <c r="B1472" s="14" t="s">
        <v>624</v>
      </c>
      <c r="C1472" s="15" t="s">
        <v>69</v>
      </c>
      <c r="D1472" s="14" t="s">
        <v>104</v>
      </c>
      <c r="E1472" s="14" t="s">
        <v>74</v>
      </c>
    </row>
    <row r="1473" spans="1:5" x14ac:dyDescent="0.2">
      <c r="A1473" s="17" t="s">
        <v>2232</v>
      </c>
      <c r="B1473" s="14" t="s">
        <v>1218</v>
      </c>
      <c r="C1473" s="15" t="s">
        <v>69</v>
      </c>
      <c r="D1473" s="14" t="s">
        <v>36</v>
      </c>
      <c r="E1473" s="14" t="s">
        <v>74</v>
      </c>
    </row>
    <row r="1474" spans="1:5" x14ac:dyDescent="0.2">
      <c r="A1474" s="17" t="s">
        <v>2245</v>
      </c>
      <c r="B1474" s="14" t="s">
        <v>1201</v>
      </c>
      <c r="C1474" s="15" t="s">
        <v>69</v>
      </c>
      <c r="D1474" s="14" t="s">
        <v>114</v>
      </c>
      <c r="E1474" s="14" t="s">
        <v>74</v>
      </c>
    </row>
    <row r="1475" spans="1:5" x14ac:dyDescent="0.2">
      <c r="A1475" s="17" t="s">
        <v>2637</v>
      </c>
      <c r="B1475" s="14" t="s">
        <v>749</v>
      </c>
      <c r="C1475" s="15" t="s">
        <v>69</v>
      </c>
      <c r="D1475" s="14" t="s">
        <v>748</v>
      </c>
      <c r="E1475" s="14" t="s">
        <v>74</v>
      </c>
    </row>
    <row r="1476" spans="1:5" x14ac:dyDescent="0.2">
      <c r="A1476" s="17" t="s">
        <v>2669</v>
      </c>
      <c r="B1476" s="14" t="s">
        <v>708</v>
      </c>
      <c r="C1476" s="15" t="s">
        <v>69</v>
      </c>
      <c r="D1476" s="14" t="s">
        <v>507</v>
      </c>
      <c r="E1476" s="14" t="s">
        <v>74</v>
      </c>
    </row>
    <row r="1477" spans="1:5" x14ac:dyDescent="0.2">
      <c r="A1477" s="17" t="s">
        <v>2672</v>
      </c>
      <c r="B1477" s="14" t="s">
        <v>704</v>
      </c>
      <c r="C1477" s="15" t="s">
        <v>69</v>
      </c>
      <c r="D1477" s="14" t="s">
        <v>703</v>
      </c>
      <c r="E1477" s="14" t="s">
        <v>74</v>
      </c>
    </row>
    <row r="1478" spans="1:5" x14ac:dyDescent="0.2">
      <c r="A1478" s="17" t="s">
        <v>2673</v>
      </c>
      <c r="B1478" s="14" t="s">
        <v>702</v>
      </c>
      <c r="C1478" s="15" t="s">
        <v>69</v>
      </c>
      <c r="D1478" s="14" t="s">
        <v>2</v>
      </c>
      <c r="E1478" s="14" t="s">
        <v>74</v>
      </c>
    </row>
    <row r="1479" spans="1:5" x14ac:dyDescent="0.2">
      <c r="A1479" s="17" t="s">
        <v>2253</v>
      </c>
      <c r="B1479" s="14" t="s">
        <v>1191</v>
      </c>
      <c r="C1479" s="15" t="s">
        <v>69</v>
      </c>
      <c r="D1479" s="14" t="s">
        <v>853</v>
      </c>
      <c r="E1479" s="14" t="s">
        <v>74</v>
      </c>
    </row>
    <row r="1480" spans="1:5" x14ac:dyDescent="0.2">
      <c r="A1480" s="17" t="s">
        <v>2242</v>
      </c>
      <c r="B1480" s="14" t="s">
        <v>1204</v>
      </c>
      <c r="C1480" s="15" t="s">
        <v>69</v>
      </c>
      <c r="D1480" s="14" t="s">
        <v>37</v>
      </c>
      <c r="E1480" s="14" t="s">
        <v>74</v>
      </c>
    </row>
    <row r="1481" spans="1:5" x14ac:dyDescent="0.2">
      <c r="A1481" s="17" t="s">
        <v>2680</v>
      </c>
      <c r="B1481" s="14" t="s">
        <v>693</v>
      </c>
      <c r="C1481" s="15" t="s">
        <v>69</v>
      </c>
      <c r="D1481" s="14" t="s">
        <v>184</v>
      </c>
      <c r="E1481" s="14" t="s">
        <v>74</v>
      </c>
    </row>
    <row r="1482" spans="1:5" x14ac:dyDescent="0.2">
      <c r="A1482" s="17" t="s">
        <v>2638</v>
      </c>
      <c r="B1482" s="14" t="s">
        <v>747</v>
      </c>
      <c r="C1482" s="15" t="s">
        <v>69</v>
      </c>
      <c r="D1482" s="14" t="s">
        <v>746</v>
      </c>
      <c r="E1482" s="14" t="s">
        <v>74</v>
      </c>
    </row>
    <row r="1483" spans="1:5" x14ac:dyDescent="0.2">
      <c r="A1483" s="17" t="s">
        <v>2660</v>
      </c>
      <c r="B1483" s="14" t="s">
        <v>719</v>
      </c>
      <c r="C1483" s="15" t="s">
        <v>69</v>
      </c>
      <c r="D1483" s="14" t="s">
        <v>500</v>
      </c>
      <c r="E1483" s="14" t="s">
        <v>74</v>
      </c>
    </row>
    <row r="1484" spans="1:5" x14ac:dyDescent="0.2">
      <c r="A1484" s="17" t="s">
        <v>2279</v>
      </c>
      <c r="B1484" s="14" t="s">
        <v>1161</v>
      </c>
      <c r="C1484" s="15" t="s">
        <v>69</v>
      </c>
      <c r="D1484" s="14" t="s">
        <v>1160</v>
      </c>
      <c r="E1484" s="14" t="s">
        <v>74</v>
      </c>
    </row>
    <row r="1485" spans="1:5" x14ac:dyDescent="0.2">
      <c r="A1485" s="17" t="s">
        <v>2639</v>
      </c>
      <c r="B1485" s="14" t="s">
        <v>745</v>
      </c>
      <c r="C1485" s="15" t="s">
        <v>69</v>
      </c>
      <c r="D1485" s="14" t="s">
        <v>546</v>
      </c>
      <c r="E1485" s="14" t="s">
        <v>74</v>
      </c>
    </row>
    <row r="1486" spans="1:5" x14ac:dyDescent="0.2">
      <c r="A1486" s="17" t="s">
        <v>2687</v>
      </c>
      <c r="B1486" s="14" t="s">
        <v>685</v>
      </c>
      <c r="C1486" s="15" t="s">
        <v>69</v>
      </c>
      <c r="D1486" s="14" t="s">
        <v>91</v>
      </c>
      <c r="E1486" s="14" t="s">
        <v>74</v>
      </c>
    </row>
    <row r="1487" spans="1:5" x14ac:dyDescent="0.2">
      <c r="A1487" s="17" t="s">
        <v>2258</v>
      </c>
      <c r="B1487" s="14" t="s">
        <v>1186</v>
      </c>
      <c r="C1487" s="15" t="s">
        <v>69</v>
      </c>
      <c r="D1487" s="14" t="s">
        <v>1185</v>
      </c>
      <c r="E1487" s="14" t="s">
        <v>74</v>
      </c>
    </row>
    <row r="1488" spans="1:5" x14ac:dyDescent="0.2">
      <c r="A1488" s="17" t="s">
        <v>2280</v>
      </c>
      <c r="B1488" s="14" t="s">
        <v>1159</v>
      </c>
      <c r="C1488" s="15" t="s">
        <v>69</v>
      </c>
      <c r="D1488" s="14" t="s">
        <v>532</v>
      </c>
      <c r="E1488" s="14" t="s">
        <v>74</v>
      </c>
    </row>
    <row r="1489" spans="1:5" ht="25.5" x14ac:dyDescent="0.2">
      <c r="A1489" s="17" t="s">
        <v>2290</v>
      </c>
      <c r="B1489" s="14" t="s">
        <v>1149</v>
      </c>
      <c r="C1489" s="15" t="s">
        <v>69</v>
      </c>
      <c r="D1489" s="14" t="s">
        <v>179</v>
      </c>
      <c r="E1489" s="14" t="s">
        <v>74</v>
      </c>
    </row>
    <row r="1490" spans="1:5" x14ac:dyDescent="0.2">
      <c r="A1490" s="17" t="s">
        <v>2284</v>
      </c>
      <c r="B1490" s="14" t="s">
        <v>1155</v>
      </c>
      <c r="C1490" s="15" t="s">
        <v>69</v>
      </c>
      <c r="D1490" s="14" t="s">
        <v>481</v>
      </c>
      <c r="E1490" s="14" t="s">
        <v>74</v>
      </c>
    </row>
    <row r="1491" spans="1:5" ht="25.5" x14ac:dyDescent="0.2">
      <c r="A1491" s="17" t="s">
        <v>2288</v>
      </c>
      <c r="B1491" s="14" t="s">
        <v>1151</v>
      </c>
      <c r="C1491" s="15" t="s">
        <v>69</v>
      </c>
      <c r="D1491" s="14" t="s">
        <v>75</v>
      </c>
      <c r="E1491" s="14" t="s">
        <v>74</v>
      </c>
    </row>
    <row r="1492" spans="1:5" x14ac:dyDescent="0.2">
      <c r="A1492" s="17" t="s">
        <v>2693</v>
      </c>
      <c r="B1492" s="14" t="s">
        <v>679</v>
      </c>
      <c r="C1492" s="15" t="s">
        <v>69</v>
      </c>
      <c r="D1492" s="14" t="s">
        <v>148</v>
      </c>
      <c r="E1492" s="14" t="s">
        <v>74</v>
      </c>
    </row>
    <row r="1493" spans="1:5" ht="25.5" x14ac:dyDescent="0.2">
      <c r="A1493" s="17" t="s">
        <v>2493</v>
      </c>
      <c r="B1493" s="14" t="s">
        <v>917</v>
      </c>
      <c r="C1493" s="15" t="s">
        <v>69</v>
      </c>
      <c r="D1493" s="14" t="s">
        <v>164</v>
      </c>
      <c r="E1493" s="14" t="s">
        <v>74</v>
      </c>
    </row>
    <row r="1494" spans="1:5" x14ac:dyDescent="0.2">
      <c r="A1494" s="17" t="s">
        <v>2490</v>
      </c>
      <c r="B1494" s="14" t="s">
        <v>920</v>
      </c>
      <c r="C1494" s="15" t="s">
        <v>69</v>
      </c>
      <c r="D1494" s="14" t="s">
        <v>286</v>
      </c>
      <c r="E1494" s="14" t="s">
        <v>74</v>
      </c>
    </row>
    <row r="1495" spans="1:5" ht="25.5" x14ac:dyDescent="0.2">
      <c r="A1495" s="17" t="s">
        <v>2655</v>
      </c>
      <c r="B1495" s="14" t="s">
        <v>724</v>
      </c>
      <c r="C1495" s="15" t="s">
        <v>69</v>
      </c>
      <c r="D1495" s="14" t="s">
        <v>146</v>
      </c>
      <c r="E1495" s="14" t="s">
        <v>74</v>
      </c>
    </row>
    <row r="1496" spans="1:5" x14ac:dyDescent="0.2">
      <c r="A1496" s="17" t="s">
        <v>2264</v>
      </c>
      <c r="B1496" s="14" t="s">
        <v>1179</v>
      </c>
      <c r="C1496" s="15" t="s">
        <v>69</v>
      </c>
      <c r="D1496" s="14" t="s">
        <v>42</v>
      </c>
      <c r="E1496" s="14" t="s">
        <v>74</v>
      </c>
    </row>
    <row r="1497" spans="1:5" x14ac:dyDescent="0.2">
      <c r="A1497" s="17" t="s">
        <v>2647</v>
      </c>
      <c r="B1497" s="14" t="s">
        <v>734</v>
      </c>
      <c r="C1497" s="15" t="s">
        <v>69</v>
      </c>
      <c r="D1497" s="14" t="s">
        <v>243</v>
      </c>
      <c r="E1497" s="14" t="s">
        <v>74</v>
      </c>
    </row>
    <row r="1498" spans="1:5" x14ac:dyDescent="0.2">
      <c r="A1498" s="17" t="s">
        <v>2661</v>
      </c>
      <c r="B1498" s="14" t="s">
        <v>718</v>
      </c>
      <c r="C1498" s="15" t="s">
        <v>69</v>
      </c>
      <c r="D1498" s="14" t="s">
        <v>558</v>
      </c>
      <c r="E1498" s="14" t="s">
        <v>74</v>
      </c>
    </row>
    <row r="1499" spans="1:5" ht="25.5" x14ac:dyDescent="0.2">
      <c r="A1499" s="17" t="s">
        <v>2737</v>
      </c>
      <c r="B1499" s="14" t="s">
        <v>617</v>
      </c>
      <c r="C1499" s="15" t="s">
        <v>69</v>
      </c>
      <c r="D1499" s="14" t="s">
        <v>502</v>
      </c>
      <c r="E1499" s="14" t="s">
        <v>74</v>
      </c>
    </row>
    <row r="1500" spans="1:5" x14ac:dyDescent="0.2">
      <c r="A1500" s="17" t="s">
        <v>2706</v>
      </c>
      <c r="B1500" s="14" t="s">
        <v>659</v>
      </c>
      <c r="C1500" s="15" t="s">
        <v>69</v>
      </c>
      <c r="D1500" s="14" t="s">
        <v>181</v>
      </c>
      <c r="E1500" s="14" t="s">
        <v>74</v>
      </c>
    </row>
    <row r="1501" spans="1:5" x14ac:dyDescent="0.2">
      <c r="A1501" s="17" t="s">
        <v>2298</v>
      </c>
      <c r="B1501" s="14" t="s">
        <v>1139</v>
      </c>
      <c r="C1501" s="15" t="s">
        <v>69</v>
      </c>
      <c r="D1501" s="14" t="s">
        <v>908</v>
      </c>
      <c r="E1501" s="14" t="s">
        <v>74</v>
      </c>
    </row>
    <row r="1502" spans="1:5" x14ac:dyDescent="0.2">
      <c r="A1502" s="17" t="s">
        <v>2711</v>
      </c>
      <c r="B1502" s="14" t="s">
        <v>652</v>
      </c>
      <c r="C1502" s="15" t="s">
        <v>69</v>
      </c>
      <c r="D1502" s="14" t="s">
        <v>252</v>
      </c>
      <c r="E1502" s="14" t="s">
        <v>74</v>
      </c>
    </row>
    <row r="1503" spans="1:5" x14ac:dyDescent="0.2">
      <c r="A1503" s="17" t="s">
        <v>2300</v>
      </c>
      <c r="B1503" s="14" t="s">
        <v>1137</v>
      </c>
      <c r="C1503" s="15" t="s">
        <v>69</v>
      </c>
      <c r="D1503" s="14" t="s">
        <v>514</v>
      </c>
      <c r="E1503" s="14" t="s">
        <v>74</v>
      </c>
    </row>
    <row r="1504" spans="1:5" x14ac:dyDescent="0.2">
      <c r="A1504" s="17" t="s">
        <v>2712</v>
      </c>
      <c r="B1504" s="14" t="s">
        <v>651</v>
      </c>
      <c r="C1504" s="15" t="s">
        <v>69</v>
      </c>
      <c r="D1504" s="14" t="s">
        <v>3</v>
      </c>
      <c r="E1504" s="14" t="s">
        <v>74</v>
      </c>
    </row>
    <row r="1505" spans="1:5" x14ac:dyDescent="0.2">
      <c r="A1505" s="17" t="s">
        <v>2739</v>
      </c>
      <c r="B1505" s="14" t="s">
        <v>615</v>
      </c>
      <c r="C1505" s="15" t="s">
        <v>69</v>
      </c>
      <c r="D1505" s="14" t="s">
        <v>250</v>
      </c>
      <c r="E1505" s="14" t="s">
        <v>74</v>
      </c>
    </row>
    <row r="1506" spans="1:5" x14ac:dyDescent="0.2">
      <c r="A1506" s="17" t="s">
        <v>2657</v>
      </c>
      <c r="B1506" s="14" t="s">
        <v>722</v>
      </c>
      <c r="C1506" s="15" t="s">
        <v>69</v>
      </c>
      <c r="D1506" s="14" t="s">
        <v>293</v>
      </c>
      <c r="E1506" s="14" t="s">
        <v>74</v>
      </c>
    </row>
    <row r="1507" spans="1:5" x14ac:dyDescent="0.2">
      <c r="A1507" s="17" t="s">
        <v>2715</v>
      </c>
      <c r="B1507" s="14" t="s">
        <v>648</v>
      </c>
      <c r="C1507" s="15" t="s">
        <v>69</v>
      </c>
      <c r="D1507" s="14" t="s">
        <v>293</v>
      </c>
      <c r="E1507" s="14" t="s">
        <v>74</v>
      </c>
    </row>
    <row r="1508" spans="1:5" x14ac:dyDescent="0.2">
      <c r="A1508" s="17" t="s">
        <v>2310</v>
      </c>
      <c r="B1508" s="14" t="s">
        <v>1126</v>
      </c>
      <c r="C1508" s="15" t="s">
        <v>69</v>
      </c>
      <c r="D1508" s="14" t="s">
        <v>938</v>
      </c>
      <c r="E1508" s="14" t="s">
        <v>74</v>
      </c>
    </row>
    <row r="1509" spans="1:5" x14ac:dyDescent="0.2">
      <c r="A1509" s="17" t="s">
        <v>2643</v>
      </c>
      <c r="B1509" s="14" t="s">
        <v>739</v>
      </c>
      <c r="C1509" s="15" t="s">
        <v>69</v>
      </c>
      <c r="D1509" s="14" t="s">
        <v>512</v>
      </c>
      <c r="E1509" s="14" t="s">
        <v>74</v>
      </c>
    </row>
    <row r="1510" spans="1:5" x14ac:dyDescent="0.2">
      <c r="A1510" s="17" t="s">
        <v>2725</v>
      </c>
      <c r="B1510" s="14" t="s">
        <v>634</v>
      </c>
      <c r="C1510" s="15" t="s">
        <v>69</v>
      </c>
      <c r="D1510" s="14" t="s">
        <v>121</v>
      </c>
      <c r="E1510" s="14" t="s">
        <v>74</v>
      </c>
    </row>
    <row r="1511" spans="1:5" ht="25.5" x14ac:dyDescent="0.2">
      <c r="A1511" s="17" t="s">
        <v>2738</v>
      </c>
      <c r="B1511" s="14" t="s">
        <v>616</v>
      </c>
      <c r="C1511" s="15" t="s">
        <v>69</v>
      </c>
      <c r="D1511" s="14" t="s">
        <v>83</v>
      </c>
      <c r="E1511" s="14" t="s">
        <v>74</v>
      </c>
    </row>
    <row r="1512" spans="1:5" x14ac:dyDescent="0.2">
      <c r="A1512" s="17" t="s">
        <v>3078</v>
      </c>
      <c r="B1512" s="14" t="s">
        <v>115</v>
      </c>
      <c r="C1512" s="15" t="s">
        <v>69</v>
      </c>
      <c r="D1512" s="14" t="s">
        <v>114</v>
      </c>
      <c r="E1512" s="14" t="s">
        <v>74</v>
      </c>
    </row>
    <row r="1513" spans="1:5" x14ac:dyDescent="0.2">
      <c r="A1513" s="17" t="s">
        <v>1688</v>
      </c>
      <c r="B1513" s="14" t="s">
        <v>1467</v>
      </c>
      <c r="C1513" s="15" t="s">
        <v>69</v>
      </c>
      <c r="D1513" s="14" t="s">
        <v>703</v>
      </c>
      <c r="E1513" s="14" t="s">
        <v>74</v>
      </c>
    </row>
    <row r="1514" spans="1:5" x14ac:dyDescent="0.2">
      <c r="A1514" s="17" t="s">
        <v>2072</v>
      </c>
      <c r="B1514" s="14" t="s">
        <v>1383</v>
      </c>
      <c r="C1514" s="15" t="s">
        <v>69</v>
      </c>
      <c r="D1514" s="14" t="s">
        <v>532</v>
      </c>
      <c r="E1514" s="14" t="s">
        <v>74</v>
      </c>
    </row>
    <row r="1515" spans="1:5" x14ac:dyDescent="0.2">
      <c r="A1515" s="17" t="s">
        <v>2748</v>
      </c>
      <c r="B1515" s="14" t="s">
        <v>602</v>
      </c>
      <c r="C1515" s="15" t="s">
        <v>69</v>
      </c>
      <c r="D1515" s="14" t="s">
        <v>148</v>
      </c>
      <c r="E1515" s="14" t="s">
        <v>74</v>
      </c>
    </row>
    <row r="1516" spans="1:5" ht="25.5" x14ac:dyDescent="0.2">
      <c r="A1516" s="17" t="s">
        <v>2761</v>
      </c>
      <c r="B1516" s="14" t="s">
        <v>585</v>
      </c>
      <c r="C1516" s="15" t="s">
        <v>69</v>
      </c>
      <c r="D1516" s="14" t="s">
        <v>164</v>
      </c>
      <c r="E1516" s="14" t="s">
        <v>74</v>
      </c>
    </row>
    <row r="1517" spans="1:5" x14ac:dyDescent="0.2">
      <c r="A1517" s="17" t="s">
        <v>2078</v>
      </c>
      <c r="B1517" s="14" t="s">
        <v>1377</v>
      </c>
      <c r="C1517" s="15" t="s">
        <v>69</v>
      </c>
      <c r="D1517" s="14" t="s">
        <v>779</v>
      </c>
      <c r="E1517" s="14" t="s">
        <v>74</v>
      </c>
    </row>
    <row r="1518" spans="1:5" ht="25.5" x14ac:dyDescent="0.2">
      <c r="A1518" s="17" t="s">
        <v>2772</v>
      </c>
      <c r="B1518" s="14" t="s">
        <v>570</v>
      </c>
      <c r="C1518" s="15" t="s">
        <v>69</v>
      </c>
      <c r="D1518" s="14" t="s">
        <v>558</v>
      </c>
      <c r="E1518" s="14" t="s">
        <v>74</v>
      </c>
    </row>
    <row r="1519" spans="1:5" x14ac:dyDescent="0.2">
      <c r="A1519" s="17" t="s">
        <v>2101</v>
      </c>
      <c r="B1519" s="14" t="s">
        <v>1354</v>
      </c>
      <c r="C1519" s="15" t="s">
        <v>69</v>
      </c>
      <c r="D1519" s="14" t="s">
        <v>938</v>
      </c>
      <c r="E1519" s="14" t="s">
        <v>74</v>
      </c>
    </row>
    <row r="1520" spans="1:5" x14ac:dyDescent="0.2">
      <c r="A1520" s="17" t="s">
        <v>2962</v>
      </c>
      <c r="B1520" s="14" t="s">
        <v>309</v>
      </c>
      <c r="C1520" s="15" t="s">
        <v>69</v>
      </c>
      <c r="D1520" s="14" t="s">
        <v>308</v>
      </c>
      <c r="E1520" s="14" t="s">
        <v>74</v>
      </c>
    </row>
    <row r="1521" spans="1:5" x14ac:dyDescent="0.2">
      <c r="A1521" s="17" t="s">
        <v>2966</v>
      </c>
      <c r="B1521" s="14" t="s">
        <v>302</v>
      </c>
      <c r="C1521" s="15" t="s">
        <v>69</v>
      </c>
      <c r="D1521" s="14" t="s">
        <v>43</v>
      </c>
      <c r="E1521" s="14" t="s">
        <v>74</v>
      </c>
    </row>
    <row r="1522" spans="1:5" x14ac:dyDescent="0.2">
      <c r="A1522" s="17" t="s">
        <v>2968</v>
      </c>
      <c r="B1522" s="14" t="s">
        <v>299</v>
      </c>
      <c r="C1522" s="15" t="s">
        <v>69</v>
      </c>
      <c r="D1522" s="14" t="s">
        <v>13</v>
      </c>
      <c r="E1522" s="14" t="s">
        <v>74</v>
      </c>
    </row>
    <row r="1523" spans="1:5" ht="25.5" x14ac:dyDescent="0.2">
      <c r="A1523" s="17" t="s">
        <v>2950</v>
      </c>
      <c r="B1523" s="14" t="s">
        <v>325</v>
      </c>
      <c r="C1523" s="15" t="s">
        <v>69</v>
      </c>
      <c r="D1523" s="14" t="s">
        <v>164</v>
      </c>
      <c r="E1523" s="14" t="s">
        <v>74</v>
      </c>
    </row>
    <row r="1524" spans="1:5" x14ac:dyDescent="0.2">
      <c r="A1524" s="17" t="s">
        <v>2946</v>
      </c>
      <c r="B1524" s="14" t="s">
        <v>330</v>
      </c>
      <c r="C1524" s="15" t="s">
        <v>69</v>
      </c>
      <c r="D1524" s="14" t="s">
        <v>293</v>
      </c>
      <c r="E1524" s="14" t="s">
        <v>74</v>
      </c>
    </row>
    <row r="1525" spans="1:5" x14ac:dyDescent="0.2">
      <c r="A1525" s="17" t="s">
        <v>2954</v>
      </c>
      <c r="B1525" s="14" t="s">
        <v>320</v>
      </c>
      <c r="C1525" s="15" t="s">
        <v>69</v>
      </c>
      <c r="D1525" s="14" t="s">
        <v>121</v>
      </c>
      <c r="E1525" s="14" t="s">
        <v>74</v>
      </c>
    </row>
    <row r="1526" spans="1:5" x14ac:dyDescent="0.2">
      <c r="A1526" s="17" t="s">
        <v>2089</v>
      </c>
      <c r="B1526" s="14" t="s">
        <v>1366</v>
      </c>
      <c r="C1526" s="15" t="s">
        <v>69</v>
      </c>
      <c r="D1526" s="14" t="s">
        <v>328</v>
      </c>
      <c r="E1526" s="14" t="s">
        <v>67</v>
      </c>
    </row>
  </sheetData>
  <sheetProtection algorithmName="SHA-512" hashValue="r47hS9feu9FiVavtJWjT2LL/3Cow5Mzrtw36/FC7yQc6f1PI7z6C51tQ/2wybUjbYzTeKzwPUtf/J/lXo5lBUw==" saltValue="5stpkWxXhqFXp/jQ6g6zzg==" spinCount="100000" sheet="1" objects="1" scenarios="1"/>
  <autoFilter ref="B1:E1525" xr:uid="{00000000-0009-0000-0000-000002000000}"/>
  <sortState xmlns:xlrd2="http://schemas.microsoft.com/office/spreadsheetml/2017/richdata2" ref="A2:E1526">
    <sortCondition ref="A2:A1526"/>
  </sortState>
  <conditionalFormatting sqref="A1 A1527: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18</vt:i4>
      </vt:variant>
    </vt:vector>
  </HeadingPairs>
  <TitlesOfParts>
    <vt:vector size="26" baseType="lpstr">
      <vt:lpstr>01. ΣΤΟΙΧΕΙΑ ΦΟΡΕΑ</vt:lpstr>
      <vt:lpstr>02. ΠΙΝΑΚΑΣ ΕΡΓΩΝ</vt:lpstr>
      <vt:lpstr>03. ΟΔΗΓΙΕΣ ΣΥΜΠΛΗΡΩΣΗΣ</vt:lpstr>
      <vt:lpstr>04. ΠΗΓΕΣ ΧΡΗΜΑΤΟΔΟΤΗΣΗΣ</vt:lpstr>
      <vt:lpstr>ΚΩΔΙΚΟΙ</vt:lpstr>
      <vt:lpstr>NAMES</vt:lpstr>
      <vt:lpstr>NAMES_2</vt:lpstr>
      <vt:lpstr>aftodioikisi</vt:lpstr>
      <vt:lpstr>_01._ΠΡΟΓΡΑΜΜΑ_ΑΝΤΩΝΗΣ_ΤΡΙΤΣΗΣ</vt:lpstr>
      <vt:lpstr>_02._ΠΡΟΓΡΑΜΜΑ_ΦΙΛΟΔΗΜΟΣ_ΙΙ</vt:lpstr>
      <vt:lpstr>_03._ΠΔΕ_ΥΠΕΣ_ΣΑΕ055</vt:lpstr>
      <vt:lpstr>_04.ΕΣΠΑ_2014_2020</vt:lpstr>
      <vt:lpstr>_05._ΕΣΠΑ_2021_2027</vt:lpstr>
      <vt:lpstr>_06._ΕΘΝΙΚΟ_ΠΔΕ_ή_EΠΑ_2021_2025</vt:lpstr>
      <vt:lpstr>_07._ΤΑΜΕΙΟ_ΑΝΑΚΑΜΨΗΣ_και_ΑΝΘΕΚΤΙΚΟΤΗΤΑΣ</vt:lpstr>
      <vt:lpstr>_08._ΠΡΟΓΡΑΜΜΑΤΑ_ΕΕ_ΚΑΙ_ΔΙΕΘΝΩΝ_ΟΡΓΑΝΙΣΜΩΝ</vt:lpstr>
      <vt:lpstr>_09._ΔΑΝΕΙΣΜΟΣ</vt:lpstr>
      <vt:lpstr>_10._ΛΟΙΠΑ_ΠΡΟΓΡΑΜΜΑΤΑ_ή_ΠΟΡΟΙ</vt:lpstr>
      <vt:lpstr>_11._ΙΔΙΟΙ_ΠΟΡΟΙ</vt:lpstr>
      <vt:lpstr>'01. ΣΤΟΙΧΕΙΑ ΦΟΡΕΑ'!Print_Area</vt:lpstr>
      <vt:lpstr>ΕΙΔΟΣ_ΕΡΓΟΥ</vt:lpstr>
      <vt:lpstr>ΕΝΟΠΟΙΗΜΕΝΟΣ_ΚΩΔΙΚΟΣ_ΦΟΡΕΑ</vt:lpstr>
      <vt:lpstr>ΕΤΟΣ</vt:lpstr>
      <vt:lpstr>ΚΑΤΑΣΤΑΣΗ_ΕΡΓΟΥ</vt:lpstr>
      <vt:lpstr>ΜΗΝΑΣ_ΑΝΑΦΟΡΑΣ</vt:lpstr>
      <vt:lpstr>ΠΗΓΗ_ΧΡΗΜΑΤΟΔΟΤΗΣΗΣ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s.kirolyti</cp:lastModifiedBy>
  <cp:lastPrinted>2022-05-12T09:59:40Z</cp:lastPrinted>
  <dcterms:created xsi:type="dcterms:W3CDTF">2021-11-08T10:16:53Z</dcterms:created>
  <dcterms:modified xsi:type="dcterms:W3CDTF">2022-05-26T09:15:53Z</dcterms:modified>
</cp:coreProperties>
</file>