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style8.xml" ContentType="application/vnd.ms-office.chartstyle+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charts/style6.xml" ContentType="application/vnd.ms-office.chartsty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style4.xml" ContentType="application/vnd.ms-office.chartstyle+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style2.xml" ContentType="application/vnd.ms-office.chartstyle+xml"/>
  <Override PartName="/xl/charts/colors9.xml" ContentType="application/vnd.ms-office.chartcolorstyle+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olors6.xml" ContentType="application/vnd.ms-office.chartcolorstyle+xml"/>
  <Override PartName="/xl/charts/colors7.xml" ContentType="application/vnd.ms-office.chartcolorstyle+xml"/>
  <Override PartName="/xl/worksheets/sheet1.xml" ContentType="application/vnd.openxmlformats-officedocument.spreadsheetml.worksheet+xml"/>
  <Override PartName="/xl/calcChain.xml" ContentType="application/vnd.openxmlformats-officedocument.spreadsheetml.calcChain+xml"/>
  <Override PartName="/xl/charts/colors4.xml" ContentType="application/vnd.ms-office.chartcolorstyle+xml"/>
  <Override PartName="/xl/charts/colors5.xml" ContentType="application/vnd.ms-office.chartcolorstyle+xml"/>
  <Override PartName="/xl/worksheets/sheet19.xml" ContentType="application/vnd.openxmlformats-officedocument.spreadsheetml.worksheet+xml"/>
  <Override PartName="/xl/sharedStrings.xml" ContentType="application/vnd.openxmlformats-officedocument.spreadsheetml.sharedStrings+xml"/>
  <Override PartName="/xl/charts/colors2.xml" ContentType="application/vnd.ms-office.chartcolorstyle+xml"/>
  <Override PartName="/xl/charts/colors3.xml" ContentType="application/vnd.ms-office.chartcolorstyle+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olors1.xml" ContentType="application/vnd.ms-office.chartcolorstyle+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Default Extension="png" ContentType="image/png"/>
  <Override PartName="/xl/drawings/drawing9.xml" ContentType="application/vnd.openxmlformats-officedocument.drawing+xml"/>
  <Override PartName="/xl/charts/style9.xml" ContentType="application/vnd.ms-office.chartstyle+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charts/style7.xml" ContentType="application/vnd.ms-office.chartsty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Default Extension="jpeg" ContentType="image/jpeg"/>
  <Override PartName="/xl/charts/style5.xml" ContentType="application/vnd.ms-office.chartstyle+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olors8.xml" ContentType="application/vnd.ms-office.chartcolorstyle+xml"/>
  <Override PartName="/xl/charts/style3.xml" ContentType="application/vnd.ms-office.chartstyle+xml"/>
  <Override PartName="/xl/charts/style1.xml" ContentType="application/vnd.ms-office.chartstyle+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2135" tabRatio="878"/>
  </bookViews>
  <sheets>
    <sheet name="ΕΚΛΟΓΙΚΟ_ΣΩΜΑ_ANA_ΔΗΜΟ_2019A" sheetId="35" r:id="rId1"/>
    <sheet name="top20perenot" sheetId="46" r:id="rId2"/>
    <sheet name="ΕΚΛΟΓ_ΣΩΜΑ_2019A_ΠΕΡ_ΕΝΟΤ" sheetId="41" r:id="rId3"/>
    <sheet name="ΕΚΛΟΓΙΚΟ_ΣΩΜΑ_2019A" sheetId="1" r:id="rId4"/>
    <sheet name="top20eklper" sheetId="47" r:id="rId5"/>
    <sheet name="ΕΚΛΟΓΙΚΟ_ΣΩΜΑ_2014" sheetId="12" r:id="rId6"/>
    <sheet name="ΜΕΤΑΒΟΛΕΣ_2019A_2014" sheetId="11" r:id="rId7"/>
    <sheet name="ΝΕΟΙ_ΕΚΛΟΓΕΙΣ_2019A_2014" sheetId="3" r:id="rId8"/>
    <sheet name="ΕΚΛΟΓΙΚΟ_ΣΩΜΑ_2010" sheetId="13" r:id="rId9"/>
    <sheet name="ΜΕΤΑΒΟΛΕΣ_2019A_2010" sheetId="2" r:id="rId10"/>
    <sheet name="ΝΕΟΙ_ΕΚΛΟΓΕΙΣ_2019Α_2010" sheetId="14" r:id="rId11"/>
    <sheet name="ΝΕΟΙ_ΚΑΤΑ_ΕΤΟΣ_17_22" sheetId="15" r:id="rId12"/>
    <sheet name="ΗΛΙΑΚΗ_ΚΑΤΑΝΟΜΗ" sheetId="17" r:id="rId13"/>
    <sheet name="ΝΕΕΣ_ΠΟΛΙΤΟΓΡΑΦΗΣΕΙΣ_ΚΑΤΑ_ΕΤΟΣ" sheetId="16" r:id="rId14"/>
    <sheet name="ΕΥΡΩΠΑΙΟΙ_ΑΝΑ_ΔΗΜΟ" sheetId="42" r:id="rId15"/>
    <sheet name="ΕΥΡΩΠΑΙΟΙ_ΑΝΑ_ΚΡΑΤΟΣ" sheetId="8" r:id="rId16"/>
    <sheet name="ΕΥΡΩΠΑΙΟΙ_ΑΝΑ_ΕΚΛΠΕΡ" sheetId="10" r:id="rId17"/>
    <sheet name="ΕΥΡΩΠΑΙΟΙ_ΑΝΑ_ΕΚΛΠΕΡ (2)" sheetId="48" r:id="rId18"/>
    <sheet name="ΕΥΡΩΠΑΙΟΙ ΑΝΑ ΕΚΛΠΕΡ ΑΝΑΛΥΤ" sheetId="28" r:id="rId19"/>
    <sheet name="ΕΥΡΩΠΑΙΟΙ_ΑΝΑ_ΠΕΡΙΦ_ΕΝΟΤΗΤΑ" sheetId="37" r:id="rId20"/>
  </sheets>
  <definedNames>
    <definedName name="_xlnm._FilterDatabase" localSheetId="4" hidden="1">top20eklper!$A$2:$E$2</definedName>
    <definedName name="_xlnm._FilterDatabase" localSheetId="1" hidden="1">top20perenot!$A$2:$E$2</definedName>
    <definedName name="_xlnm._FilterDatabase" localSheetId="3" hidden="1">ΕΚΛΟΓΙΚΟ_ΣΩΜΑ_2019A!$A$2:$E$2</definedName>
    <definedName name="_xlnm._FilterDatabase" localSheetId="16" hidden="1">ΕΥΡΩΠΑΙΟΙ_ΑΝΑ_ΕΚΛΠΕΡ!$A$2:$C$2</definedName>
    <definedName name="_xlnm._FilterDatabase" localSheetId="17" hidden="1">'ΕΥΡΩΠΑΙΟΙ_ΑΝΑ_ΕΚΛΠΕΡ (2)'!$A$2:$C$2</definedName>
    <definedName name="_xlnm.Print_Area" localSheetId="4">top20eklper!$A$1:$E$58</definedName>
    <definedName name="_xlnm.Print_Area" localSheetId="1">top20perenot!$A$1:$E$76</definedName>
    <definedName name="_xlnm.Print_Area" localSheetId="2">ΕΚΛΟΓ_ΣΩΜΑ_2019A_ΠΕΡ_ΕΝΟΤ!$A$1:$E$77</definedName>
    <definedName name="_xlnm.Print_Area" localSheetId="8">ΕΚΛΟΓΙΚΟ_ΣΩΜΑ_2010!$A$1:$E$59</definedName>
    <definedName name="_xlnm.Print_Area" localSheetId="5">ΕΚΛΟΓΙΚΟ_ΣΩΜΑ_2014!$A$1:$E$58</definedName>
    <definedName name="_xlnm.Print_Area" localSheetId="3">ΕΚΛΟΓΙΚΟ_ΣΩΜΑ_2019A!$A$1:$E$58</definedName>
    <definedName name="_xlnm.Print_Area" localSheetId="0">ΕΚΛΟΓΙΚΟ_ΣΩΜΑ_ANA_ΔΗΜΟ_2019A!$A$1:$G$328</definedName>
    <definedName name="_xlnm.Print_Area" localSheetId="18">'ΕΥΡΩΠΑΙΟΙ ΑΝΑ ΕΚΛΠΕΡ ΑΝΑΛΥΤ'!#REF!</definedName>
    <definedName name="_xlnm.Print_Area" localSheetId="14">ΕΥΡΩΠΑΙΟΙ_ΑΝΑ_ΔΗΜΟ!$A$1:$G$299</definedName>
    <definedName name="_xlnm.Print_Area" localSheetId="16">ΕΥΡΩΠΑΙΟΙ_ΑΝΑ_ΕΚΛΠΕΡ!$B$1:$C$32</definedName>
    <definedName name="_xlnm.Print_Area" localSheetId="17">'ΕΥΡΩΠΑΙΟΙ_ΑΝΑ_ΕΚΛΠΕΡ (2)'!$B$1:$C$32</definedName>
    <definedName name="_xlnm.Print_Area" localSheetId="15">ΕΥΡΩΠΑΙΟΙ_ΑΝΑ_ΚΡΑΤΟΣ!$A$1:$B$30</definedName>
    <definedName name="_xlnm.Print_Area" localSheetId="19">ΕΥΡΩΠΑΙΟΙ_ΑΝΑ_ΠΕΡΙΦ_ΕΝΟΤΗΤΑ!$A$1:$E$77</definedName>
    <definedName name="_xlnm.Print_Area" localSheetId="12">ΗΛΙΑΚΗ_ΚΑΤΑΝΟΜΗ!$A$1:$L$63</definedName>
    <definedName name="_xlnm.Print_Area" localSheetId="13">ΝΕΕΣ_ΠΟΛΙΤΟΓΡΑΦΗΣΕΙΣ_ΚΑΤΑ_ΕΤΟΣ!$A$1:$W$60</definedName>
    <definedName name="_xlnm.Print_Area" localSheetId="7">ΝΕΟΙ_ΕΚΛΟΓΕΙΣ_2019A_2014!$A$1:$E$59</definedName>
    <definedName name="_xlnm.Print_Area" localSheetId="10">ΝΕΟΙ_ΕΚΛΟΓΕΙΣ_2019Α_2010!$A$1:$E$62</definedName>
    <definedName name="_xlnm.Print_Area" localSheetId="11">ΝΕΟΙ_ΚΑΤΑ_ΕΤΟΣ_17_22!$A$1:$T$60</definedName>
    <definedName name="_xlnm.Print_Titles" localSheetId="4">top20eklper!$1:$2</definedName>
    <definedName name="_xlnm.Print_Titles" localSheetId="1">top20perenot!$1:$2</definedName>
    <definedName name="_xlnm.Print_Titles" localSheetId="2">ΕΚΛΟΓ_ΣΩΜΑ_2019A_ΠΕΡ_ΕΝΟΤ!$1:$2</definedName>
    <definedName name="_xlnm.Print_Titles" localSheetId="8">ΕΚΛΟΓΙΚΟ_ΣΩΜΑ_2010!$1:$2</definedName>
    <definedName name="_xlnm.Print_Titles" localSheetId="5">ΕΚΛΟΓΙΚΟ_ΣΩΜΑ_2014!$1:$2</definedName>
    <definedName name="_xlnm.Print_Titles" localSheetId="3">ΕΚΛΟΓΙΚΟ_ΣΩΜΑ_2019A!$1:$2</definedName>
    <definedName name="_xlnm.Print_Titles" localSheetId="0">ΕΚΛΟΓΙΚΟ_ΣΩΜΑ_ANA_ΔΗΜΟ_2019A!$1:$2</definedName>
    <definedName name="_xlnm.Print_Titles" localSheetId="18">'ΕΥΡΩΠΑΙΟΙ ΑΝΑ ΕΚΛΠΕΡ ΑΝΑΛΥΤ'!#REF!</definedName>
    <definedName name="_xlnm.Print_Titles" localSheetId="14">ΕΥΡΩΠΑΙΟΙ_ΑΝΑ_ΔΗΜΟ!$1:$2</definedName>
    <definedName name="_xlnm.Print_Titles" localSheetId="19">ΕΥΡΩΠΑΙΟΙ_ΑΝΑ_ΠΕΡΙΦ_ΕΝΟΤΗΤΑ!$1:$2</definedName>
    <definedName name="_xlnm.Print_Titles" localSheetId="12">ΗΛΙΑΚΗ_ΚΑΤΑΝΟΜΗ!$1:$3</definedName>
    <definedName name="_xlnm.Print_Titles" localSheetId="9">ΜΕΤΑΒΟΛΕΣ_2019A_2010!#REF!</definedName>
    <definedName name="_xlnm.Print_Titles" localSheetId="6">ΜΕΤΑΒΟΛΕΣ_2019A_2014!#REF!</definedName>
    <definedName name="_xlnm.Print_Titles" localSheetId="13">ΝΕΕΣ_ΠΟΛΙΤΟΓΡΑΦΗΣΕΙΣ_ΚΑΤΑ_ΕΤΟΣ!$1:$3</definedName>
    <definedName name="_xlnm.Print_Titles" localSheetId="7">ΝΕΟΙ_ΕΚΛΟΓΕΙΣ_2019A_2014!$1:$2</definedName>
    <definedName name="_xlnm.Print_Titles" localSheetId="10">ΝΕΟΙ_ΕΚΛΟΓΕΙΣ_2019Α_2010!$1:$2</definedName>
    <definedName name="_xlnm.Print_Titles" localSheetId="11">ΝΕΟΙ_ΚΑΤΑ_ΕΤΟΣ_17_22!$1:$3</definedName>
  </definedNames>
  <calcPr calcId="124519"/>
</workbook>
</file>

<file path=xl/calcChain.xml><?xml version="1.0" encoding="utf-8"?>
<calcChain xmlns="http://schemas.openxmlformats.org/spreadsheetml/2006/main">
  <c r="A51" i="48"/>
  <c r="A4"/>
  <c r="A23"/>
  <c r="A52"/>
  <c r="A56"/>
  <c r="A25"/>
  <c r="A45"/>
  <c r="A36"/>
  <c r="A37"/>
  <c r="A60"/>
  <c r="A19"/>
  <c r="A48"/>
  <c r="A35"/>
  <c r="A54"/>
  <c r="A53"/>
  <c r="A7"/>
  <c r="A14"/>
  <c r="A28"/>
  <c r="A31"/>
  <c r="A17"/>
  <c r="A34"/>
  <c r="A12"/>
  <c r="A6"/>
  <c r="A24"/>
  <c r="A55"/>
  <c r="A49"/>
  <c r="A21"/>
  <c r="A9"/>
  <c r="A57"/>
  <c r="A43"/>
  <c r="A20"/>
  <c r="A46"/>
  <c r="A16"/>
  <c r="A27"/>
  <c r="A41"/>
  <c r="A11"/>
  <c r="A50"/>
  <c r="A29"/>
  <c r="A22"/>
  <c r="A59"/>
  <c r="A26"/>
  <c r="A47"/>
  <c r="A3"/>
  <c r="A38"/>
  <c r="A58"/>
  <c r="A42"/>
  <c r="A33"/>
  <c r="A40"/>
  <c r="A15"/>
  <c r="A30"/>
  <c r="A5"/>
  <c r="A8"/>
  <c r="A44"/>
  <c r="A13"/>
  <c r="A18"/>
  <c r="A61"/>
  <c r="A32"/>
  <c r="A10"/>
  <c r="A39"/>
  <c r="A3" i="10"/>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F4" i="1"/>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3"/>
  <c r="K3" i="14"/>
  <c r="L3"/>
  <c r="L2"/>
  <c r="K2"/>
  <c r="K3" i="3"/>
  <c r="L3"/>
  <c r="L2"/>
  <c r="K2"/>
  <c r="M4" i="11"/>
  <c r="M3"/>
  <c r="N4"/>
  <c r="N3"/>
  <c r="O4"/>
  <c r="O3"/>
  <c r="L4"/>
  <c r="L3"/>
  <c r="E53" i="47" l="1"/>
  <c r="E29"/>
  <c r="E44"/>
  <c r="E57"/>
  <c r="E47"/>
  <c r="E27"/>
  <c r="E26"/>
  <c r="E15"/>
  <c r="E56"/>
  <c r="E40"/>
  <c r="E49"/>
  <c r="E51"/>
  <c r="E32"/>
  <c r="E25"/>
  <c r="E39"/>
  <c r="E17"/>
  <c r="E20"/>
  <c r="E61"/>
  <c r="E35"/>
  <c r="E50"/>
  <c r="E13"/>
  <c r="E38"/>
  <c r="E36"/>
  <c r="E30"/>
  <c r="E23"/>
  <c r="E45"/>
  <c r="E55"/>
  <c r="E42"/>
  <c r="E52"/>
  <c r="E34"/>
  <c r="E28"/>
  <c r="E21"/>
  <c r="E9"/>
  <c r="E4"/>
  <c r="E54"/>
  <c r="E12"/>
  <c r="E31"/>
  <c r="E22"/>
  <c r="E58"/>
  <c r="E60"/>
  <c r="E16"/>
  <c r="E24"/>
  <c r="E19"/>
  <c r="E41"/>
  <c r="E59"/>
  <c r="E43"/>
  <c r="E10"/>
  <c r="E11"/>
  <c r="E18"/>
  <c r="E33"/>
  <c r="E8"/>
  <c r="E3"/>
  <c r="E7"/>
  <c r="E5"/>
  <c r="E6"/>
  <c r="E48"/>
  <c r="E37"/>
  <c r="E46"/>
  <c r="E14"/>
  <c r="E25" i="46"/>
  <c r="E46"/>
  <c r="E48"/>
  <c r="E11"/>
  <c r="E73"/>
  <c r="E64"/>
  <c r="E37"/>
  <c r="E66"/>
  <c r="E63"/>
  <c r="E74"/>
  <c r="E70"/>
  <c r="E59"/>
  <c r="E76"/>
  <c r="E72"/>
  <c r="E57"/>
  <c r="E65"/>
  <c r="E69"/>
  <c r="E51"/>
  <c r="E58"/>
  <c r="E62"/>
  <c r="E42"/>
  <c r="E68"/>
  <c r="E16"/>
  <c r="E33"/>
  <c r="E26"/>
  <c r="E32"/>
  <c r="E43"/>
  <c r="E29"/>
  <c r="E9"/>
  <c r="E47"/>
  <c r="E7"/>
  <c r="E6"/>
  <c r="E4"/>
  <c r="E8"/>
  <c r="E5"/>
  <c r="E54"/>
  <c r="E24"/>
  <c r="E60"/>
  <c r="E15"/>
  <c r="E39"/>
  <c r="E18"/>
  <c r="E10"/>
  <c r="E13"/>
  <c r="E61"/>
  <c r="E53"/>
  <c r="E38"/>
  <c r="E75"/>
  <c r="E55"/>
  <c r="E23"/>
  <c r="E71"/>
  <c r="E19"/>
  <c r="E12"/>
  <c r="E31"/>
  <c r="E49"/>
  <c r="E17"/>
  <c r="E52"/>
  <c r="E45"/>
  <c r="E44"/>
  <c r="E20"/>
  <c r="E50"/>
  <c r="E56"/>
  <c r="E40"/>
  <c r="E14"/>
  <c r="E28"/>
  <c r="E22"/>
  <c r="E41"/>
  <c r="E3"/>
  <c r="E27"/>
  <c r="E35"/>
  <c r="E34"/>
  <c r="E30"/>
  <c r="E67"/>
  <c r="E21"/>
  <c r="E36"/>
  <c r="I4" i="41" l="1"/>
  <c r="I3"/>
  <c r="C62" i="10"/>
  <c r="AB64" i="28" l="1"/>
  <c r="AA64"/>
  <c r="Z64"/>
  <c r="Y64"/>
  <c r="X64"/>
  <c r="W64"/>
  <c r="V64"/>
  <c r="U64"/>
  <c r="T64"/>
  <c r="S64"/>
  <c r="R64"/>
  <c r="Q64"/>
  <c r="P64"/>
  <c r="O64"/>
  <c r="N64"/>
  <c r="M64"/>
  <c r="L64"/>
  <c r="K64"/>
  <c r="J64"/>
  <c r="I64"/>
  <c r="H64"/>
  <c r="G64"/>
  <c r="F64"/>
  <c r="E64"/>
  <c r="D64"/>
  <c r="C64"/>
  <c r="B64"/>
  <c r="AC63"/>
  <c r="AC62"/>
  <c r="AC61"/>
  <c r="AC60"/>
  <c r="AC59"/>
  <c r="AC58"/>
  <c r="AC57"/>
  <c r="AC56"/>
  <c r="AC55"/>
  <c r="AC54"/>
  <c r="AC53"/>
  <c r="AC52"/>
  <c r="AC51"/>
  <c r="AC50"/>
  <c r="AC49"/>
  <c r="AC48"/>
  <c r="AC47"/>
  <c r="AC46"/>
  <c r="AC45"/>
  <c r="AC44"/>
  <c r="AC43"/>
  <c r="AC42"/>
  <c r="AC41"/>
  <c r="AC40"/>
  <c r="AC39"/>
  <c r="AC38"/>
  <c r="AC37"/>
  <c r="AC36"/>
  <c r="AC35"/>
  <c r="AC34"/>
  <c r="AC33"/>
  <c r="AC32"/>
  <c r="AC31"/>
  <c r="AC30"/>
  <c r="AC29"/>
  <c r="AC28"/>
  <c r="AC27"/>
  <c r="AC26"/>
  <c r="AC25"/>
  <c r="AC24"/>
  <c r="AC23"/>
  <c r="AC22"/>
  <c r="AC21"/>
  <c r="AC20"/>
  <c r="AC19"/>
  <c r="AC18"/>
  <c r="AC17"/>
  <c r="AC16"/>
  <c r="AC15"/>
  <c r="AC14"/>
  <c r="AC13"/>
  <c r="AC12"/>
  <c r="AC11"/>
  <c r="AC10"/>
  <c r="AC9"/>
  <c r="AC8"/>
  <c r="AC7"/>
  <c r="AC64" s="1"/>
  <c r="AC6"/>
  <c r="AC5"/>
  <c r="D77" i="37"/>
  <c r="C77"/>
  <c r="E74"/>
  <c r="E75"/>
  <c r="E76"/>
  <c r="F335" i="42"/>
  <c r="E335"/>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
  <c r="V5" i="16"/>
  <c r="V6"/>
  <c r="V7"/>
  <c r="W7" s="1"/>
  <c r="V8"/>
  <c r="V9"/>
  <c r="V10"/>
  <c r="V11"/>
  <c r="W11" s="1"/>
  <c r="V12"/>
  <c r="V13"/>
  <c r="V14"/>
  <c r="V15"/>
  <c r="W15" s="1"/>
  <c r="V16"/>
  <c r="V17"/>
  <c r="V18"/>
  <c r="V19"/>
  <c r="W19" s="1"/>
  <c r="V20"/>
  <c r="V21"/>
  <c r="V22"/>
  <c r="V23"/>
  <c r="W23" s="1"/>
  <c r="V24"/>
  <c r="V25"/>
  <c r="V26"/>
  <c r="V27"/>
  <c r="W27" s="1"/>
  <c r="V28"/>
  <c r="V29"/>
  <c r="V30"/>
  <c r="V31"/>
  <c r="W31" s="1"/>
  <c r="V32"/>
  <c r="V33"/>
  <c r="V34"/>
  <c r="V35"/>
  <c r="W35" s="1"/>
  <c r="V36"/>
  <c r="W36" s="1"/>
  <c r="V37"/>
  <c r="V38"/>
  <c r="V39"/>
  <c r="W39" s="1"/>
  <c r="V40"/>
  <c r="W40" s="1"/>
  <c r="V41"/>
  <c r="V42"/>
  <c r="V43"/>
  <c r="W43" s="1"/>
  <c r="V44"/>
  <c r="W44" s="1"/>
  <c r="V45"/>
  <c r="V46"/>
  <c r="V47"/>
  <c r="W47" s="1"/>
  <c r="V48"/>
  <c r="W48" s="1"/>
  <c r="V49"/>
  <c r="V50"/>
  <c r="V51"/>
  <c r="W51" s="1"/>
  <c r="V52"/>
  <c r="W52" s="1"/>
  <c r="V53"/>
  <c r="V54"/>
  <c r="V55"/>
  <c r="W55" s="1"/>
  <c r="V56"/>
  <c r="W56" s="1"/>
  <c r="V57"/>
  <c r="V58"/>
  <c r="V59"/>
  <c r="W59" s="1"/>
  <c r="V60"/>
  <c r="W60" s="1"/>
  <c r="V61"/>
  <c r="V62"/>
  <c r="U5"/>
  <c r="W5" s="1"/>
  <c r="U6"/>
  <c r="W6" s="1"/>
  <c r="U7"/>
  <c r="U8"/>
  <c r="U9"/>
  <c r="W9" s="1"/>
  <c r="U10"/>
  <c r="W10" s="1"/>
  <c r="U11"/>
  <c r="U12"/>
  <c r="U13"/>
  <c r="W13" s="1"/>
  <c r="U14"/>
  <c r="W14" s="1"/>
  <c r="U15"/>
  <c r="U16"/>
  <c r="U17"/>
  <c r="W17" s="1"/>
  <c r="U18"/>
  <c r="W18" s="1"/>
  <c r="U19"/>
  <c r="U20"/>
  <c r="U21"/>
  <c r="U22"/>
  <c r="W22" s="1"/>
  <c r="U23"/>
  <c r="U24"/>
  <c r="U25"/>
  <c r="W25" s="1"/>
  <c r="U26"/>
  <c r="W26" s="1"/>
  <c r="U27"/>
  <c r="U28"/>
  <c r="U29"/>
  <c r="W29" s="1"/>
  <c r="U30"/>
  <c r="W30" s="1"/>
  <c r="U31"/>
  <c r="U32"/>
  <c r="U33"/>
  <c r="W33" s="1"/>
  <c r="U34"/>
  <c r="W34" s="1"/>
  <c r="U35"/>
  <c r="U36"/>
  <c r="U37"/>
  <c r="U38"/>
  <c r="W38" s="1"/>
  <c r="U39"/>
  <c r="U40"/>
  <c r="U41"/>
  <c r="W41" s="1"/>
  <c r="U42"/>
  <c r="W42" s="1"/>
  <c r="U43"/>
  <c r="U44"/>
  <c r="U45"/>
  <c r="W45" s="1"/>
  <c r="U46"/>
  <c r="W46" s="1"/>
  <c r="U47"/>
  <c r="U48"/>
  <c r="U49"/>
  <c r="W49" s="1"/>
  <c r="U50"/>
  <c r="W50" s="1"/>
  <c r="U51"/>
  <c r="U52"/>
  <c r="U53"/>
  <c r="U54"/>
  <c r="W54" s="1"/>
  <c r="U55"/>
  <c r="U56"/>
  <c r="U57"/>
  <c r="W57" s="1"/>
  <c r="U58"/>
  <c r="W58" s="1"/>
  <c r="U59"/>
  <c r="U60"/>
  <c r="U61"/>
  <c r="W61" s="1"/>
  <c r="U62"/>
  <c r="V4"/>
  <c r="U4"/>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63" s="1"/>
  <c r="E5"/>
  <c r="E4"/>
  <c r="S63"/>
  <c r="R63"/>
  <c r="P63"/>
  <c r="O63"/>
  <c r="M63"/>
  <c r="L63"/>
  <c r="J63"/>
  <c r="I63"/>
  <c r="G63"/>
  <c r="F63"/>
  <c r="D63"/>
  <c r="C63"/>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4"/>
  <c r="Q5"/>
  <c r="Q6"/>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60"/>
  <c r="Q61"/>
  <c r="Q62"/>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K5"/>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H62"/>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P63" i="15"/>
  <c r="O63"/>
  <c r="M63"/>
  <c r="L63"/>
  <c r="J63"/>
  <c r="I63"/>
  <c r="G63"/>
  <c r="F63"/>
  <c r="D63"/>
  <c r="E62"/>
  <c r="H62"/>
  <c r="K62"/>
  <c r="N62"/>
  <c r="Q62"/>
  <c r="R62"/>
  <c r="T62" s="1"/>
  <c r="S62"/>
  <c r="C63"/>
  <c r="S5"/>
  <c r="S6"/>
  <c r="S7"/>
  <c r="S8"/>
  <c r="T8" s="1"/>
  <c r="S9"/>
  <c r="S10"/>
  <c r="S11"/>
  <c r="S12"/>
  <c r="T12" s="1"/>
  <c r="S13"/>
  <c r="S14"/>
  <c r="S15"/>
  <c r="S16"/>
  <c r="T16" s="1"/>
  <c r="S17"/>
  <c r="S18"/>
  <c r="S19"/>
  <c r="S20"/>
  <c r="S21"/>
  <c r="S22"/>
  <c r="S23"/>
  <c r="S24"/>
  <c r="T24" s="1"/>
  <c r="S25"/>
  <c r="S26"/>
  <c r="S27"/>
  <c r="S28"/>
  <c r="T28" s="1"/>
  <c r="S29"/>
  <c r="S30"/>
  <c r="S31"/>
  <c r="S32"/>
  <c r="T32" s="1"/>
  <c r="S33"/>
  <c r="S34"/>
  <c r="S35"/>
  <c r="S36"/>
  <c r="S37"/>
  <c r="S38"/>
  <c r="S39"/>
  <c r="S40"/>
  <c r="T40" s="1"/>
  <c r="S41"/>
  <c r="S42"/>
  <c r="S43"/>
  <c r="S44"/>
  <c r="T44" s="1"/>
  <c r="S45"/>
  <c r="S46"/>
  <c r="S47"/>
  <c r="S48"/>
  <c r="T48" s="1"/>
  <c r="S49"/>
  <c r="S50"/>
  <c r="S51"/>
  <c r="S52"/>
  <c r="S53"/>
  <c r="S54"/>
  <c r="S55"/>
  <c r="S56"/>
  <c r="T56" s="1"/>
  <c r="S57"/>
  <c r="S58"/>
  <c r="S59"/>
  <c r="S60"/>
  <c r="T60" s="1"/>
  <c r="S61"/>
  <c r="R5"/>
  <c r="R6"/>
  <c r="R7"/>
  <c r="R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S4"/>
  <c r="R4"/>
  <c r="R63" s="1"/>
  <c r="T61"/>
  <c r="Q60"/>
  <c r="Q61"/>
  <c r="N60"/>
  <c r="N61"/>
  <c r="K59"/>
  <c r="K60"/>
  <c r="K61"/>
  <c r="H59"/>
  <c r="H60"/>
  <c r="H61"/>
  <c r="E59"/>
  <c r="E60"/>
  <c r="E61"/>
  <c r="E58" i="14"/>
  <c r="E59"/>
  <c r="E60"/>
  <c r="E61"/>
  <c r="D62"/>
  <c r="C62"/>
  <c r="Q5" i="15"/>
  <c r="Q6"/>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4"/>
  <c r="Q63" s="1"/>
  <c r="G63" i="2"/>
  <c r="F63"/>
  <c r="D63"/>
  <c r="C63"/>
  <c r="H62"/>
  <c r="E62"/>
  <c r="H61"/>
  <c r="E61"/>
  <c r="I61" s="1"/>
  <c r="H60"/>
  <c r="I60" s="1"/>
  <c r="E60"/>
  <c r="H59"/>
  <c r="E59"/>
  <c r="H58"/>
  <c r="E58"/>
  <c r="H57"/>
  <c r="E57"/>
  <c r="I57" s="1"/>
  <c r="H56"/>
  <c r="E56"/>
  <c r="H55"/>
  <c r="E55"/>
  <c r="I55" s="1"/>
  <c r="H54"/>
  <c r="E54"/>
  <c r="H53"/>
  <c r="E53"/>
  <c r="I53" s="1"/>
  <c r="H52"/>
  <c r="I52" s="1"/>
  <c r="E52"/>
  <c r="H51"/>
  <c r="E51"/>
  <c r="I51" s="1"/>
  <c r="H50"/>
  <c r="E50"/>
  <c r="H49"/>
  <c r="E49"/>
  <c r="H48"/>
  <c r="I48" s="1"/>
  <c r="E48"/>
  <c r="H47"/>
  <c r="E47"/>
  <c r="I47" s="1"/>
  <c r="H46"/>
  <c r="E46"/>
  <c r="H45"/>
  <c r="E45"/>
  <c r="I45" s="1"/>
  <c r="H44"/>
  <c r="I44" s="1"/>
  <c r="E44"/>
  <c r="H43"/>
  <c r="E43"/>
  <c r="H42"/>
  <c r="E42"/>
  <c r="H41"/>
  <c r="E41"/>
  <c r="I41" s="1"/>
  <c r="H40"/>
  <c r="I40" s="1"/>
  <c r="E40"/>
  <c r="H39"/>
  <c r="E39"/>
  <c r="H38"/>
  <c r="I38" s="1"/>
  <c r="E38"/>
  <c r="H37"/>
  <c r="E37"/>
  <c r="I37" s="1"/>
  <c r="H36"/>
  <c r="I36" s="1"/>
  <c r="E36"/>
  <c r="H35"/>
  <c r="E35"/>
  <c r="I35" s="1"/>
  <c r="H34"/>
  <c r="I34" s="1"/>
  <c r="E34"/>
  <c r="H33"/>
  <c r="E33"/>
  <c r="I33" s="1"/>
  <c r="H32"/>
  <c r="I32" s="1"/>
  <c r="E32"/>
  <c r="H31"/>
  <c r="E31"/>
  <c r="I31" s="1"/>
  <c r="H30"/>
  <c r="I30" s="1"/>
  <c r="E30"/>
  <c r="H29"/>
  <c r="E29"/>
  <c r="I29" s="1"/>
  <c r="H28"/>
  <c r="I28" s="1"/>
  <c r="E28"/>
  <c r="H27"/>
  <c r="E27"/>
  <c r="I27" s="1"/>
  <c r="H26"/>
  <c r="I26" s="1"/>
  <c r="E26"/>
  <c r="H25"/>
  <c r="E25"/>
  <c r="I25" s="1"/>
  <c r="H24"/>
  <c r="I24" s="1"/>
  <c r="E24"/>
  <c r="H23"/>
  <c r="E23"/>
  <c r="H22"/>
  <c r="I22" s="1"/>
  <c r="E22"/>
  <c r="H21"/>
  <c r="E21"/>
  <c r="I21" s="1"/>
  <c r="H20"/>
  <c r="I20" s="1"/>
  <c r="E20"/>
  <c r="H19"/>
  <c r="E19"/>
  <c r="I19" s="1"/>
  <c r="H18"/>
  <c r="I18" s="1"/>
  <c r="E18"/>
  <c r="H17"/>
  <c r="E17"/>
  <c r="I17" s="1"/>
  <c r="H16"/>
  <c r="I16" s="1"/>
  <c r="E16"/>
  <c r="H15"/>
  <c r="E15"/>
  <c r="I15" s="1"/>
  <c r="H14"/>
  <c r="I14" s="1"/>
  <c r="E14"/>
  <c r="H12"/>
  <c r="E12"/>
  <c r="I12" s="1"/>
  <c r="H9"/>
  <c r="I9" s="1"/>
  <c r="E9"/>
  <c r="H8"/>
  <c r="E8"/>
  <c r="I8" s="1"/>
  <c r="H7"/>
  <c r="E7"/>
  <c r="H6"/>
  <c r="E6"/>
  <c r="I6" s="1"/>
  <c r="H5"/>
  <c r="I5" s="1"/>
  <c r="E5"/>
  <c r="H4"/>
  <c r="H63" s="1"/>
  <c r="E4"/>
  <c r="E63" s="1"/>
  <c r="D59" i="13"/>
  <c r="C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D62" i="3"/>
  <c r="C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G63" i="11"/>
  <c r="F63"/>
  <c r="D63"/>
  <c r="C63"/>
  <c r="H62"/>
  <c r="E62"/>
  <c r="I62"/>
  <c r="H61"/>
  <c r="E61"/>
  <c r="I61" s="1"/>
  <c r="H60"/>
  <c r="E60"/>
  <c r="H59"/>
  <c r="E59"/>
  <c r="I59" s="1"/>
  <c r="H58"/>
  <c r="E58"/>
  <c r="I58" s="1"/>
  <c r="H57"/>
  <c r="E57"/>
  <c r="I57" s="1"/>
  <c r="H56"/>
  <c r="E56"/>
  <c r="I56" s="1"/>
  <c r="H55"/>
  <c r="E55"/>
  <c r="H54"/>
  <c r="E54"/>
  <c r="I54"/>
  <c r="H53"/>
  <c r="E53"/>
  <c r="I53"/>
  <c r="H52"/>
  <c r="E52"/>
  <c r="H51"/>
  <c r="E51"/>
  <c r="I51" s="1"/>
  <c r="H50"/>
  <c r="E50"/>
  <c r="I50" s="1"/>
  <c r="H49"/>
  <c r="E49"/>
  <c r="I49" s="1"/>
  <c r="H48"/>
  <c r="E48"/>
  <c r="I48" s="1"/>
  <c r="H47"/>
  <c r="E47"/>
  <c r="H46"/>
  <c r="E46"/>
  <c r="I46"/>
  <c r="H45"/>
  <c r="E45"/>
  <c r="I45"/>
  <c r="H44"/>
  <c r="E44"/>
  <c r="H43"/>
  <c r="E43"/>
  <c r="I43" s="1"/>
  <c r="H42"/>
  <c r="E42"/>
  <c r="I42" s="1"/>
  <c r="H41"/>
  <c r="E41"/>
  <c r="I41" s="1"/>
  <c r="H40"/>
  <c r="E40"/>
  <c r="I40" s="1"/>
  <c r="H39"/>
  <c r="E39"/>
  <c r="H38"/>
  <c r="E38"/>
  <c r="I38"/>
  <c r="H37"/>
  <c r="E37"/>
  <c r="I37"/>
  <c r="H36"/>
  <c r="E36"/>
  <c r="H35"/>
  <c r="E35"/>
  <c r="I35" s="1"/>
  <c r="H34"/>
  <c r="E34"/>
  <c r="I34" s="1"/>
  <c r="H33"/>
  <c r="E33"/>
  <c r="I33" s="1"/>
  <c r="H32"/>
  <c r="E32"/>
  <c r="I32" s="1"/>
  <c r="H31"/>
  <c r="E31"/>
  <c r="H30"/>
  <c r="E30"/>
  <c r="I30"/>
  <c r="H29"/>
  <c r="E29"/>
  <c r="I29"/>
  <c r="H28"/>
  <c r="E28"/>
  <c r="H27"/>
  <c r="E27"/>
  <c r="I27" s="1"/>
  <c r="H26"/>
  <c r="E26"/>
  <c r="I26" s="1"/>
  <c r="H25"/>
  <c r="E25"/>
  <c r="I25" s="1"/>
  <c r="H24"/>
  <c r="E24"/>
  <c r="I24" s="1"/>
  <c r="H23"/>
  <c r="E23"/>
  <c r="H22"/>
  <c r="E22"/>
  <c r="I22"/>
  <c r="H21"/>
  <c r="E21"/>
  <c r="I21"/>
  <c r="H20"/>
  <c r="E20"/>
  <c r="H19"/>
  <c r="E19"/>
  <c r="I19" s="1"/>
  <c r="H18"/>
  <c r="E18"/>
  <c r="I18" s="1"/>
  <c r="H17"/>
  <c r="E17"/>
  <c r="I17" s="1"/>
  <c r="H16"/>
  <c r="E16"/>
  <c r="I16" s="1"/>
  <c r="H15"/>
  <c r="E15"/>
  <c r="H14"/>
  <c r="E14"/>
  <c r="I14"/>
  <c r="H12"/>
  <c r="E12"/>
  <c r="I12"/>
  <c r="H9"/>
  <c r="E9"/>
  <c r="H8"/>
  <c r="E8"/>
  <c r="I8" s="1"/>
  <c r="H7"/>
  <c r="E7"/>
  <c r="I7" s="1"/>
  <c r="H6"/>
  <c r="E6"/>
  <c r="I6" s="1"/>
  <c r="H5"/>
  <c r="E5"/>
  <c r="I5" s="1"/>
  <c r="H4"/>
  <c r="H63" s="1"/>
  <c r="E4"/>
  <c r="D59" i="12"/>
  <c r="C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E59" s="1"/>
  <c r="D62" i="1"/>
  <c r="C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F335" i="35"/>
  <c r="E335"/>
  <c r="G328"/>
  <c r="G329"/>
  <c r="G330"/>
  <c r="G331"/>
  <c r="G332"/>
  <c r="G333"/>
  <c r="G334"/>
  <c r="B30" i="8"/>
  <c r="C77" i="41"/>
  <c r="D77"/>
  <c r="J4" s="1"/>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E73" i="37"/>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Q4" i="16"/>
  <c r="H5" i="15"/>
  <c r="N4"/>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G3" i="35"/>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L63" i="17"/>
  <c r="K63"/>
  <c r="J63"/>
  <c r="I63"/>
  <c r="H63"/>
  <c r="G63"/>
  <c r="F63"/>
  <c r="E63"/>
  <c r="D63"/>
  <c r="C63"/>
  <c r="W4" i="16"/>
  <c r="W21"/>
  <c r="W37"/>
  <c r="W53"/>
  <c r="N4"/>
  <c r="K4"/>
  <c r="H4"/>
  <c r="H63" s="1"/>
  <c r="T5" i="15"/>
  <c r="T6"/>
  <c r="T9"/>
  <c r="T10"/>
  <c r="T13"/>
  <c r="T14"/>
  <c r="T17"/>
  <c r="T18"/>
  <c r="T20"/>
  <c r="T21"/>
  <c r="T22"/>
  <c r="T25"/>
  <c r="T26"/>
  <c r="T29"/>
  <c r="T30"/>
  <c r="T33"/>
  <c r="T34"/>
  <c r="T36"/>
  <c r="T37"/>
  <c r="T38"/>
  <c r="T41"/>
  <c r="T42"/>
  <c r="T45"/>
  <c r="T46"/>
  <c r="T49"/>
  <c r="T50"/>
  <c r="T52"/>
  <c r="T53"/>
  <c r="T54"/>
  <c r="T57"/>
  <c r="T58"/>
  <c r="K4"/>
  <c r="K5"/>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4"/>
  <c r="E4"/>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3" i="14"/>
  <c r="E4"/>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I23" i="2"/>
  <c r="I39"/>
  <c r="I42"/>
  <c r="I43"/>
  <c r="I46"/>
  <c r="I49"/>
  <c r="I50"/>
  <c r="I54"/>
  <c r="I58"/>
  <c r="I59"/>
  <c r="I62"/>
  <c r="I4" i="11"/>
  <c r="W62" i="16"/>
  <c r="H63" i="15" l="1"/>
  <c r="E77" i="41"/>
  <c r="J3"/>
  <c r="E63" i="15"/>
  <c r="K63" i="16"/>
  <c r="Q63"/>
  <c r="E62" i="1"/>
  <c r="S63" i="15"/>
  <c r="T59"/>
  <c r="T55"/>
  <c r="T51"/>
  <c r="T47"/>
  <c r="T43"/>
  <c r="T39"/>
  <c r="T35"/>
  <c r="T31"/>
  <c r="T27"/>
  <c r="T23"/>
  <c r="T19"/>
  <c r="T15"/>
  <c r="T11"/>
  <c r="T7"/>
  <c r="V63" i="16"/>
  <c r="I4" i="2"/>
  <c r="E62" i="14"/>
  <c r="K63" i="15"/>
  <c r="N63" i="16"/>
  <c r="E63" i="11"/>
  <c r="E59" i="13"/>
  <c r="I7" i="2"/>
  <c r="T63" i="16"/>
  <c r="G335" i="35"/>
  <c r="N63" i="15"/>
  <c r="E77" i="37"/>
  <c r="I9" i="11"/>
  <c r="I15"/>
  <c r="I20"/>
  <c r="I23"/>
  <c r="I63" s="1"/>
  <c r="I28"/>
  <c r="I31"/>
  <c r="I36"/>
  <c r="I39"/>
  <c r="I44"/>
  <c r="I47"/>
  <c r="I52"/>
  <c r="I55"/>
  <c r="I60"/>
  <c r="E62" i="3"/>
  <c r="I56" i="2"/>
  <c r="W32" i="16"/>
  <c r="W28"/>
  <c r="W24"/>
  <c r="W20"/>
  <c r="W16"/>
  <c r="W12"/>
  <c r="W8"/>
  <c r="W63" s="1"/>
  <c r="G335" i="42"/>
  <c r="T4" i="15"/>
  <c r="T63" s="1"/>
  <c r="U63" i="16"/>
  <c r="I63" i="2" l="1"/>
</calcChain>
</file>

<file path=xl/sharedStrings.xml><?xml version="1.0" encoding="utf-8"?>
<sst xmlns="http://schemas.openxmlformats.org/spreadsheetml/2006/main" count="4956" uniqueCount="966">
  <si>
    <t>ΑΙΤΩΛ/ΝΙΑΣ</t>
  </si>
  <si>
    <t>ΑΡΓΟΛΙΔΟΣ</t>
  </si>
  <si>
    <t>ΑΡΚΑΔΙΑΣ</t>
  </si>
  <si>
    <t>ΑΡΤΗΣ</t>
  </si>
  <si>
    <t>Α'ΑΘΗΝΩΝ</t>
  </si>
  <si>
    <t>Β'ΑΘΗΝΩΝ</t>
  </si>
  <si>
    <t>ΝΟΜΟΥ ΑΤΤΙΚΗΣ</t>
  </si>
  <si>
    <t>Α'  ΠΕΙΡΑΙΩΣ</t>
  </si>
  <si>
    <t>Β'  ΠΕΙΡΑΙΩΣ</t>
  </si>
  <si>
    <t>ΑΧΑΪΑΣ</t>
  </si>
  <si>
    <t>ΒΟΙΩΤΙΑΣ</t>
  </si>
  <si>
    <t>ΓΡΕΒΕΝΩΝ</t>
  </si>
  <si>
    <t>ΔΡΑΜΑΣ</t>
  </si>
  <si>
    <t>ΔΩΔΕΚΑΝΗΣΟΥ</t>
  </si>
  <si>
    <t>ΕΒΡΟΥ</t>
  </si>
  <si>
    <t>ΕΥΒΟΙΑΣ</t>
  </si>
  <si>
    <t>ΕΥΡΥΤΑΝΙΑΣ</t>
  </si>
  <si>
    <t>ΖΑΚΥΝΘΟΥ</t>
  </si>
  <si>
    <t>ΗΛΕΙΑΣ</t>
  </si>
  <si>
    <t>ΗΜΑΘΙΑΣ</t>
  </si>
  <si>
    <t>ΗΡΑΚΛΕΙΟΥ</t>
  </si>
  <si>
    <t>ΘΕΣΠΡΩΤΙΑΣ</t>
  </si>
  <si>
    <t>Α'  ΘΕΣ/ΝΙΚΗΣ</t>
  </si>
  <si>
    <t>Β'  ΘΕΣ/ΝΙΚΗΣ</t>
  </si>
  <si>
    <t>ΙΩΑΝΝΙΝΩΝ</t>
  </si>
  <si>
    <t>ΚΑΒΑΛΑΣ</t>
  </si>
  <si>
    <t>ΚΑΡΔΙΤΣΗΣ</t>
  </si>
  <si>
    <t>ΚΑΣΤΟΡΙΑΣ</t>
  </si>
  <si>
    <t>ΚΕΡΚΥΡΑΣ</t>
  </si>
  <si>
    <t>ΚΕΦΑΛΛΗΝΙΑΣ</t>
  </si>
  <si>
    <t>ΚΙΛΚΙΣ</t>
  </si>
  <si>
    <t>ΚΟΖΑΝΗΣ</t>
  </si>
  <si>
    <t>ΚΟΡΙΝΘΙΑΣ</t>
  </si>
  <si>
    <t>ΚΥΚΛΑΔΩΝ</t>
  </si>
  <si>
    <t>ΛΑΚΩΝΙΑΣ</t>
  </si>
  <si>
    <t>ΛΑΡΙΣΗΣ</t>
  </si>
  <si>
    <t>ΛΑΣΙΘΙΟΥ</t>
  </si>
  <si>
    <t>ΛΕΣΒΟΥ</t>
  </si>
  <si>
    <t>ΛΕΥΚΑΔΟΣ</t>
  </si>
  <si>
    <t>ΜΑΓΝΗΣΙΑΣ</t>
  </si>
  <si>
    <t>ΜΕΣΣΗΝΙΑΣ</t>
  </si>
  <si>
    <t>ΞΑΝΘΗΣ</t>
  </si>
  <si>
    <t>ΠΕΛΛΗΣ</t>
  </si>
  <si>
    <t>ΠΙΕΡΙΑΣ</t>
  </si>
  <si>
    <t>ΠΡΕΒΕΖΗΣ</t>
  </si>
  <si>
    <t>ΡΕΘΥΜΝΗΣ</t>
  </si>
  <si>
    <t>ΡΟΔΟΠΗΣ</t>
  </si>
  <si>
    <t>ΣΑΜΟΥ</t>
  </si>
  <si>
    <t>ΣΕΡΡΩΝ</t>
  </si>
  <si>
    <t>ΤΡΙΚΑΛΩΝ</t>
  </si>
  <si>
    <t>ΦΘΙΩΤΙΔΟΣ</t>
  </si>
  <si>
    <t>ΦΛΩΡΙΝΗΣ</t>
  </si>
  <si>
    <t>ΦΩΚΙΔΟΣ</t>
  </si>
  <si>
    <t>ΧΑΛΚΙΔΙΚΗΣ</t>
  </si>
  <si>
    <t>ΧΑΝΙΩΝ</t>
  </si>
  <si>
    <t>ΧΙΟΥ</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</si>
  <si>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</si>
  <si>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</si>
  <si>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</si>
  <si>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</si>
  <si>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</si>
  <si>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</si>
  <si>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</si>
  <si>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</si>
  <si>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</si>
  <si>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</si>
  <si>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</si>
  <si>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</si>
  <si>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</si>
  <si>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</si>
  <si>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</si>
  <si>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</si>
  <si>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</si>
  <si>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</si>
  <si>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</si>
  <si>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</si>
  <si>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</si>
  <si>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</si>
  <si>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</si>
  <si>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</si>
  <si>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</si>
  <si>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</si>
  <si>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</si>
  <si>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</si>
  <si>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</si>
  <si>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</si>
  <si>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</si>
  <si>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</si>
  <si>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</si>
  <si>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</si>
  <si>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</si>
  <si>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</si>
  <si>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</si>
  <si>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</si>
  <si>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</si>
  <si>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</si>
  <si>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</si>
  <si>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</si>
  <si>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</si>
  <si>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</si>
  <si>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</si>
  <si>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</si>
  <si>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</si>
  <si>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</si>
  <si>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</si>
  <si>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</si>
  <si>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</si>
  <si>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</si>
  <si>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</si>
  <si>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</si>
  <si>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</si>
  <si>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</si>
  <si>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ΕΚΛΟΓΙΚΗ ΠΕΡΙΦΕΡΕΙΑ</t>
  </si>
  <si>
    <t>ΑΝΔΡΕΣ</t>
  </si>
  <si>
    <t>ΓΥΝΑΙΚΕΣ</t>
  </si>
  <si>
    <t>ΣΥΝΟΛΟ</t>
  </si>
  <si>
    <t>ΓΕΝΙΚΟ ΣΥΝΟΛΟ</t>
  </si>
  <si>
    <t>ΕΚΛΟΓΙΚΕΣ
 ΠΕΡΙΦΕΡΕΙΕΣ</t>
  </si>
  <si>
    <t>ΔΥΤΙΚΗΣ ΑΤΤΙΚΗΣ</t>
  </si>
  <si>
    <t>ΘΕΣΣΑΛΟΝΙΚΗΣ</t>
  </si>
  <si>
    <t>ΠΕΙΡΑΙΩΣ</t>
  </si>
  <si>
    <t>ΣΥΝΟΛΑ</t>
  </si>
  <si>
    <t>ΒΟΥΛΓΑΡΙΑ</t>
  </si>
  <si>
    <t>ΡΟΥΜΑΝΙΑ</t>
  </si>
  <si>
    <t>Σύνολο</t>
  </si>
  <si>
    <t>ΠΛΗΘΟΣ</t>
  </si>
  <si>
    <t>ΜΕΤΑΒΟΛΗ</t>
  </si>
  <si>
    <t>ΣΥΝΟΛΙΚΗ</t>
  </si>
  <si>
    <t>Γενικό Σύνολο</t>
  </si>
  <si>
    <t>=&gt;71</t>
  </si>
  <si>
    <t>ΓΕΡΜΑΝΙΑ</t>
  </si>
  <si>
    <t>ΑΥΣΤΡΙΑ</t>
  </si>
  <si>
    <t>ΒΕΛΓΙΟ</t>
  </si>
  <si>
    <t>ΓΑΛΛΙΑ</t>
  </si>
  <si>
    <t>ΔΑΝΙΑ</t>
  </si>
  <si>
    <t>ΙΡΛΑΝΔΙΑ</t>
  </si>
  <si>
    <t>ΙΣΠΑΝΙΑ</t>
  </si>
  <si>
    <t>ΙΤΑΛΙΑ</t>
  </si>
  <si>
    <t>ΛΟΥΞΕΜΒΟΥΡΓΟ</t>
  </si>
  <si>
    <t>Μ.ΒΡΕΤΑΝΙΑ</t>
  </si>
  <si>
    <t>ΟΛΛΑΝΔΙΑ</t>
  </si>
  <si>
    <t>ΠΟΡΤΟΓΑΛΙΑ</t>
  </si>
  <si>
    <t>ΣΟΥΗΔΙΑ</t>
  </si>
  <si>
    <t>ΦΙΝΛΑΝΔΙΑ</t>
  </si>
  <si>
    <t>ΚΥΠΡΟΣ</t>
  </si>
  <si>
    <t>ΛΙΘΟΥΑΝΙΑ</t>
  </si>
  <si>
    <t>ΜΑΛΤΑ</t>
  </si>
  <si>
    <t>ΟΥΓΓΑΡΙΑ</t>
  </si>
  <si>
    <t>ΠΟΛΩΝΙΑ</t>
  </si>
  <si>
    <t>ΣΛΟΒΑΚΙΑ</t>
  </si>
  <si>
    <t>ΣΛΟΒΕΝΙΑ</t>
  </si>
  <si>
    <t>ΤΣΕΧΙΑ</t>
  </si>
  <si>
    <t>έτη</t>
  </si>
  <si>
    <t>24 - 29</t>
  </si>
  <si>
    <t>30 - 35</t>
  </si>
  <si>
    <t>36 - 41</t>
  </si>
  <si>
    <t>42 - 47</t>
  </si>
  <si>
    <t>48 - 53</t>
  </si>
  <si>
    <t>54 - 59</t>
  </si>
  <si>
    <t>60 - 65</t>
  </si>
  <si>
    <t>66 - 70</t>
  </si>
  <si>
    <t>ΚΡΑΤΟΣ ΜΕΛΟΣ Ε.Ε.</t>
  </si>
  <si>
    <t>ΒΡΕΤΑΝΙΑ</t>
  </si>
  <si>
    <t>ΛΕΤΟΝΙΑ</t>
  </si>
  <si>
    <t xml:space="preserve">Σύνολα </t>
  </si>
  <si>
    <t>0101</t>
  </si>
  <si>
    <t>9001</t>
  </si>
  <si>
    <t>ΔΟΞΑΤΟΥ</t>
  </si>
  <si>
    <t>9002</t>
  </si>
  <si>
    <t>9003</t>
  </si>
  <si>
    <t>ΚΑΤΩ ΝΕΥΡΟΚΟΠΙΟΥ</t>
  </si>
  <si>
    <t>9004</t>
  </si>
  <si>
    <t>ΠΑΡΑΝΕΣΤΙΟΥ</t>
  </si>
  <si>
    <t>9005</t>
  </si>
  <si>
    <t>ΠΡΟΣΟΤΣΑΝΗΣ</t>
  </si>
  <si>
    <t>0102</t>
  </si>
  <si>
    <t>9006</t>
  </si>
  <si>
    <t>ΑΛΕΞΑΝΔΡΟΥΠΟΛΗΣ</t>
  </si>
  <si>
    <t>9007</t>
  </si>
  <si>
    <t>ΔΙΔΥΜΟΤΕΙΧΟΥ</t>
  </si>
  <si>
    <t>9008</t>
  </si>
  <si>
    <t>ΟΡΕΣΤΙΑΔΑΣ</t>
  </si>
  <si>
    <t>9009</t>
  </si>
  <si>
    <t>ΣΑΜΟΘΡΑΚΗΣ</t>
  </si>
  <si>
    <t>9010</t>
  </si>
  <si>
    <t>ΣΟΥΦΛΙΟΥ</t>
  </si>
  <si>
    <t>0103</t>
  </si>
  <si>
    <t>ΘΑΣΟΥ</t>
  </si>
  <si>
    <t>9011</t>
  </si>
  <si>
    <t>0104</t>
  </si>
  <si>
    <t>9012</t>
  </si>
  <si>
    <t>9013</t>
  </si>
  <si>
    <t>ΝΕΣΤΟΥ</t>
  </si>
  <si>
    <t>9014</t>
  </si>
  <si>
    <t>ΠΑΓΓΑΙΟΥ</t>
  </si>
  <si>
    <t>0105</t>
  </si>
  <si>
    <t>9015</t>
  </si>
  <si>
    <t>ΑΒΔΗΡΩΝ</t>
  </si>
  <si>
    <t>9016</t>
  </si>
  <si>
    <t>ΜΥΚΗΣ</t>
  </si>
  <si>
    <t>9017</t>
  </si>
  <si>
    <t>9018</t>
  </si>
  <si>
    <t>ΤΟΠΕΙΡΟΥ</t>
  </si>
  <si>
    <t>0106</t>
  </si>
  <si>
    <t>9019</t>
  </si>
  <si>
    <t>ΑΡΡΙΑΝΩΝ</t>
  </si>
  <si>
    <t>9020</t>
  </si>
  <si>
    <t>ΙΑΣΜΟΥ</t>
  </si>
  <si>
    <t>9021</t>
  </si>
  <si>
    <t>ΚΟΜΟΤΗΝΗΣ</t>
  </si>
  <si>
    <t>9022</t>
  </si>
  <si>
    <t>ΜΑΡΩΝΕΙΑΣ - ΣΑΠΩΝ</t>
  </si>
  <si>
    <t>0201</t>
  </si>
  <si>
    <t>9023</t>
  </si>
  <si>
    <t>ΑΛΕΞΑΝΔΡΕΙΑΣ</t>
  </si>
  <si>
    <t>9024</t>
  </si>
  <si>
    <t>ΒΕΡΟΙΑΣ</t>
  </si>
  <si>
    <t>9025</t>
  </si>
  <si>
    <t>0202</t>
  </si>
  <si>
    <t>9026</t>
  </si>
  <si>
    <t>ΑΜΠΕΛΟΚΗΠΩΝ - ΜΕΝΕΜΕΝΗΣ</t>
  </si>
  <si>
    <t>9027</t>
  </si>
  <si>
    <t>ΒΟΛΒΗΣ</t>
  </si>
  <si>
    <t>9028</t>
  </si>
  <si>
    <t>ΔΕΛΤΑ</t>
  </si>
  <si>
    <t>9029</t>
  </si>
  <si>
    <t>ΘΕΡΜΑΙΚΟΥ</t>
  </si>
  <si>
    <t>9030</t>
  </si>
  <si>
    <t>ΘΕΡΜΗΣ</t>
  </si>
  <si>
    <t>9031</t>
  </si>
  <si>
    <t>9032</t>
  </si>
  <si>
    <t>ΚΑΛΑΜΑΡΙΑΣ</t>
  </si>
  <si>
    <t>9033</t>
  </si>
  <si>
    <t>ΚΟΡΔΕΛΙΟΥ -ΕΥΟΣΜΟΥ</t>
  </si>
  <si>
    <t>9034</t>
  </si>
  <si>
    <t>ΛΑΓΚΑΔΑ</t>
  </si>
  <si>
    <t>9035</t>
  </si>
  <si>
    <t>ΝΕΑΠΟΛΗΣ - ΣΥΚΕΩΝ</t>
  </si>
  <si>
    <t>9036</t>
  </si>
  <si>
    <t>ΠΑΥΛΟΥ ΜΕΛΑ</t>
  </si>
  <si>
    <t>9037</t>
  </si>
  <si>
    <t>ΠΥΛΑΙΑΣ - ΧΟΡΤΙΑΤΗ</t>
  </si>
  <si>
    <t>9038</t>
  </si>
  <si>
    <t>ΧΑΛΚΗΔΟΝΟΣ</t>
  </si>
  <si>
    <t>9039</t>
  </si>
  <si>
    <t>ΩΡΑΙΟΚΑΣΤΡΟΥ</t>
  </si>
  <si>
    <t>0203</t>
  </si>
  <si>
    <t>9040</t>
  </si>
  <si>
    <t>9041</t>
  </si>
  <si>
    <t>ΠΑΙΟΝΙΑΣ</t>
  </si>
  <si>
    <t>0204</t>
  </si>
  <si>
    <t>ΠΕΛΛΑΣ</t>
  </si>
  <si>
    <t>9042</t>
  </si>
  <si>
    <t>ΑΛΜΩΠΙΑΣ</t>
  </si>
  <si>
    <t>9043</t>
  </si>
  <si>
    <t>ΕΔΕΣΣΑΣ</t>
  </si>
  <si>
    <t>9044</t>
  </si>
  <si>
    <t>9045</t>
  </si>
  <si>
    <t>ΣΚΥΔΡΑΣ</t>
  </si>
  <si>
    <t>0205</t>
  </si>
  <si>
    <t>9046</t>
  </si>
  <si>
    <t>ΔΙΟΥ - ΟΛΥΜΠΟΥ</t>
  </si>
  <si>
    <t>9047</t>
  </si>
  <si>
    <t>ΚΑΤΕΡΙΝΗΣ</t>
  </si>
  <si>
    <t>9048</t>
  </si>
  <si>
    <t>ΠΥΔΝΑΣ - ΚΟΛΙΝΔΡΟΥ</t>
  </si>
  <si>
    <t>0206</t>
  </si>
  <si>
    <t>9049</t>
  </si>
  <si>
    <t>ΑΜΦΙΠΟΛΗΣ</t>
  </si>
  <si>
    <t>9050</t>
  </si>
  <si>
    <t>ΒΙΣΑΛΤΙΑΣ</t>
  </si>
  <si>
    <t>9051</t>
  </si>
  <si>
    <t>ΕΜΜΑΝΟΥΗΛ ΠΑΠΠΑ</t>
  </si>
  <si>
    <t>9052</t>
  </si>
  <si>
    <t>ΗΡΑΚΛΕΙΑΣ</t>
  </si>
  <si>
    <t>9053</t>
  </si>
  <si>
    <t>ΝΕΑΣ ΖΙΧΝΗΣ</t>
  </si>
  <si>
    <t>9054</t>
  </si>
  <si>
    <t>9055</t>
  </si>
  <si>
    <t>ΣΙΝΤΙΚΗΣ</t>
  </si>
  <si>
    <t>0207</t>
  </si>
  <si>
    <t>9056</t>
  </si>
  <si>
    <t>ΑΡΙΣΤΟΤΕΛΗ</t>
  </si>
  <si>
    <t>9057</t>
  </si>
  <si>
    <t>ΚΑΣΣΑΝΔΡΑΣ</t>
  </si>
  <si>
    <t>9058</t>
  </si>
  <si>
    <t>ΝΕΑΣ ΠΡΟΠΟΝΤΙΔΑΣ</t>
  </si>
  <si>
    <t>9059</t>
  </si>
  <si>
    <t>ΠΟΛΥΓΥΡΟΥ</t>
  </si>
  <si>
    <t>9060</t>
  </si>
  <si>
    <t>ΣΙΘΩΝΙΑΣ</t>
  </si>
  <si>
    <t>0301</t>
  </si>
  <si>
    <t>9061</t>
  </si>
  <si>
    <t>9062</t>
  </si>
  <si>
    <t>ΔΕΣΚΑΤΗΣ</t>
  </si>
  <si>
    <t>0302</t>
  </si>
  <si>
    <t>9063</t>
  </si>
  <si>
    <t>9064</t>
  </si>
  <si>
    <t>ΝΕΣΤΟΡΙΟΥ</t>
  </si>
  <si>
    <t>9065</t>
  </si>
  <si>
    <t>0303</t>
  </si>
  <si>
    <t>9066</t>
  </si>
  <si>
    <t>ΒΟΙΟΥ</t>
  </si>
  <si>
    <t>9067</t>
  </si>
  <si>
    <t>ΕΟΡΔΑΙΑΣ</t>
  </si>
  <si>
    <t>9068</t>
  </si>
  <si>
    <t>9069</t>
  </si>
  <si>
    <t>0304</t>
  </si>
  <si>
    <t>ΦΛΩΡΙΝΑΣ</t>
  </si>
  <si>
    <t>9070</t>
  </si>
  <si>
    <t>ΑΜΥΝΤΑΙΟΥ</t>
  </si>
  <si>
    <t>9071</t>
  </si>
  <si>
    <t>ΠΡΕΣΠΩΝ</t>
  </si>
  <si>
    <t>9072</t>
  </si>
  <si>
    <t>0401</t>
  </si>
  <si>
    <t>ΑΡΤΑΣ</t>
  </si>
  <si>
    <t>9073</t>
  </si>
  <si>
    <t>ΑΡΤΑΙΩΝ</t>
  </si>
  <si>
    <t>9074</t>
  </si>
  <si>
    <t>ΓΕΩΡΓΙΟΥ ΚΑΡΑΙΣΚΑΚΗ</t>
  </si>
  <si>
    <t>9075</t>
  </si>
  <si>
    <t xml:space="preserve">ΚΕΝΤΡΙΚΩΝ ΤΖΟΥΜΕΡΚΩΝ </t>
  </si>
  <si>
    <t>9076</t>
  </si>
  <si>
    <t>ΝΙΚΟΛΑΟΥ ΣΚΟΥΦΑ</t>
  </si>
  <si>
    <t>0402</t>
  </si>
  <si>
    <t>9077</t>
  </si>
  <si>
    <t>ΗΓΟΥΜΕΝΙΤΣΑΣ</t>
  </si>
  <si>
    <t>9078</t>
  </si>
  <si>
    <t>ΣΟΥΛΙΟΥ</t>
  </si>
  <si>
    <t>9079</t>
  </si>
  <si>
    <t>ΦΙΛΙΑΤΩΝ</t>
  </si>
  <si>
    <t>0403</t>
  </si>
  <si>
    <t>9080</t>
  </si>
  <si>
    <t>ΒΟΡΕΙΩΝ ΤΖΟΥΜΕΡΚΩΝ</t>
  </si>
  <si>
    <t>9081</t>
  </si>
  <si>
    <t>ΔΩΔΩΝΗΣ</t>
  </si>
  <si>
    <t>9082</t>
  </si>
  <si>
    <t>ΖΑΓΟΡΙΟΥ</t>
  </si>
  <si>
    <t>9083</t>
  </si>
  <si>
    <t>ΖΙΤΣΑΣ</t>
  </si>
  <si>
    <t>9084</t>
  </si>
  <si>
    <t>ΙΩΑΝΝΙΤΩΝ</t>
  </si>
  <si>
    <t>9085</t>
  </si>
  <si>
    <t>ΚΟΝΙΤΣΑΣ</t>
  </si>
  <si>
    <t>9086</t>
  </si>
  <si>
    <t>ΜΕΤΣΟΒΟΥ</t>
  </si>
  <si>
    <t>9087</t>
  </si>
  <si>
    <t>ΠΩΓΩΝΙΟΥ</t>
  </si>
  <si>
    <t>0404</t>
  </si>
  <si>
    <t>ΠΡΕΒΕΖΑΣ</t>
  </si>
  <si>
    <t>9088</t>
  </si>
  <si>
    <t>ΖΗΡΟΥ</t>
  </si>
  <si>
    <t>9089</t>
  </si>
  <si>
    <t>ΠΑΡΓΑΣ</t>
  </si>
  <si>
    <t>9090</t>
  </si>
  <si>
    <t>0501</t>
  </si>
  <si>
    <t>ΚΑΡΔΙΤΣΑΣ</t>
  </si>
  <si>
    <t>9091</t>
  </si>
  <si>
    <t>ΑΡΓΙΘΕΑΣ</t>
  </si>
  <si>
    <t>9092</t>
  </si>
  <si>
    <t>9093</t>
  </si>
  <si>
    <t>ΛΙΜΝΗΣ ΠΛΑΣΤΗΡΑ</t>
  </si>
  <si>
    <t>9094</t>
  </si>
  <si>
    <t>ΜΟΥΖΑΚΙΟΥ</t>
  </si>
  <si>
    <t>9095</t>
  </si>
  <si>
    <t>ΠΑΛΑΜΑ</t>
  </si>
  <si>
    <t>9096</t>
  </si>
  <si>
    <t>ΣΟΦΑΔΩΝ</t>
  </si>
  <si>
    <t>0502</t>
  </si>
  <si>
    <t>ΛΑΡΙΣΑΣ</t>
  </si>
  <si>
    <t>9097</t>
  </si>
  <si>
    <t>ΑΓΙΑΣ</t>
  </si>
  <si>
    <t>9098</t>
  </si>
  <si>
    <t>ΕΛΑΣΣΟΝΑΣ</t>
  </si>
  <si>
    <t>9099</t>
  </si>
  <si>
    <t>ΚΙΛΕΛΕΡ</t>
  </si>
  <si>
    <t>9100</t>
  </si>
  <si>
    <t>ΛΑΡΙΣΑΙΩΝ</t>
  </si>
  <si>
    <t>9101</t>
  </si>
  <si>
    <t xml:space="preserve">ΤΕΜΠΩΝ </t>
  </si>
  <si>
    <t>9102</t>
  </si>
  <si>
    <t>ΤΥΡΝΑΒΟΥ</t>
  </si>
  <si>
    <t>9103</t>
  </si>
  <si>
    <t>ΦΑΡΣΑΛΩΝ</t>
  </si>
  <si>
    <t>0503</t>
  </si>
  <si>
    <t>9104</t>
  </si>
  <si>
    <t>ΑΛΜΥΡΟΥ</t>
  </si>
  <si>
    <t>9105</t>
  </si>
  <si>
    <t>ΒΟΛΟΥ</t>
  </si>
  <si>
    <t>9106</t>
  </si>
  <si>
    <t>ΖΑΓΟΡΑΣ - ΜΟΥΡΕΣΙΟΥ</t>
  </si>
  <si>
    <t>9107</t>
  </si>
  <si>
    <t>ΝΟΤΙΟΥ ΠΗΛΙΟΥ</t>
  </si>
  <si>
    <t>9108</t>
  </si>
  <si>
    <t>ΡΗΓΑ ΦΕΡΑΙΟΥ</t>
  </si>
  <si>
    <t>0504</t>
  </si>
  <si>
    <t>ΣΠΟΡΑΔΩΝ</t>
  </si>
  <si>
    <t>9109</t>
  </si>
  <si>
    <t>ΑΛΟΝΝΗΣΟΥ</t>
  </si>
  <si>
    <t>9110</t>
  </si>
  <si>
    <t>ΣΚΙΑΘΟΥ</t>
  </si>
  <si>
    <t>9111</t>
  </si>
  <si>
    <t>ΣΚΟΠΕΛΟΥ</t>
  </si>
  <si>
    <t>0505</t>
  </si>
  <si>
    <t>9112</t>
  </si>
  <si>
    <t>9113</t>
  </si>
  <si>
    <t>ΠΥΛΗΣ</t>
  </si>
  <si>
    <t>9114</t>
  </si>
  <si>
    <t>ΤΡΙΚΚΑΙΩΝ</t>
  </si>
  <si>
    <t>9115</t>
  </si>
  <si>
    <t>ΦΑΡΚΑΔΟΝΑΣ</t>
  </si>
  <si>
    <t>0601</t>
  </si>
  <si>
    <t>9116</t>
  </si>
  <si>
    <t>0602</t>
  </si>
  <si>
    <t>ΙΘΑΚΗΣ</t>
  </si>
  <si>
    <t>9117</t>
  </si>
  <si>
    <t>0603</t>
  </si>
  <si>
    <t>9118</t>
  </si>
  <si>
    <t>9119</t>
  </si>
  <si>
    <t>ΠΑΞΩΝ</t>
  </si>
  <si>
    <t>0604</t>
  </si>
  <si>
    <t>9120</t>
  </si>
  <si>
    <t>0605</t>
  </si>
  <si>
    <t>ΛΕΥΚΑΔΑΣ</t>
  </si>
  <si>
    <t>9121</t>
  </si>
  <si>
    <t>9122</t>
  </si>
  <si>
    <t>ΜΕΓΑΝΗΣΙΟΥ</t>
  </si>
  <si>
    <t>0701</t>
  </si>
  <si>
    <t>ΑΙΤΩΛΟΑΚΑΡΝΑΝΙΑΣ</t>
  </si>
  <si>
    <t>9123</t>
  </si>
  <si>
    <t>ΑΓΡΙΝΙΟΥ</t>
  </si>
  <si>
    <t>9124</t>
  </si>
  <si>
    <t>ΑΚΤΙΟΥ - ΒΟΝΙΤΣΑΣ</t>
  </si>
  <si>
    <t>9125</t>
  </si>
  <si>
    <t>ΑΜΦΙΛΟΧΙΑΣ</t>
  </si>
  <si>
    <t>9126</t>
  </si>
  <si>
    <t>ΘΕΡΜΟΥ</t>
  </si>
  <si>
    <t>9127</t>
  </si>
  <si>
    <t>ΙΕΡΑΣ ΠΟΛΗΣ ΜΕΣΟΛΟΓΓΙΟΥ</t>
  </si>
  <si>
    <t>9128</t>
  </si>
  <si>
    <t>ΝΑΥΠΑΚΤΙΑΣ</t>
  </si>
  <si>
    <t>9129</t>
  </si>
  <si>
    <t>ΞΗΡΟΜΕΡΟΥ</t>
  </si>
  <si>
    <t>0702</t>
  </si>
  <si>
    <t>ΑΧΑΙΑΣ</t>
  </si>
  <si>
    <t>9130</t>
  </si>
  <si>
    <t>ΑΙΓΙΑΛΕΙΑΣ</t>
  </si>
  <si>
    <t>9131</t>
  </si>
  <si>
    <t>ΔΥΤΙΚΗΣ ΑΧΑΙΑΣ</t>
  </si>
  <si>
    <t>9132</t>
  </si>
  <si>
    <t>ΕΡΥΜΑΝΘΟΥ</t>
  </si>
  <si>
    <t>9133</t>
  </si>
  <si>
    <t>ΚΑΛΑΒΡΥΤΩΝ</t>
  </si>
  <si>
    <t>9134</t>
  </si>
  <si>
    <t>ΠΑΤΡΕΩΝ</t>
  </si>
  <si>
    <t>0703</t>
  </si>
  <si>
    <t>9135</t>
  </si>
  <si>
    <t>ΑΝΔΡΑΒΙΔΑΣ - ΚΥΛΛΗΝΗΣ</t>
  </si>
  <si>
    <t>9136</t>
  </si>
  <si>
    <t>ΑΝΔΡΙΤΣΑΙΝΑΣ - ΚΡΕΣΤΕΝΩΝ</t>
  </si>
  <si>
    <t>9137</t>
  </si>
  <si>
    <t>ΑΡΧΑΙΑΣ ΟΛΥΜΠΙΑΣ</t>
  </si>
  <si>
    <t>9138</t>
  </si>
  <si>
    <t>ΖΑΧΑΡΩΣ</t>
  </si>
  <si>
    <t>9139</t>
  </si>
  <si>
    <t>ΗΛΙΔΑΣ</t>
  </si>
  <si>
    <t>9140</t>
  </si>
  <si>
    <t>ΠΗΝΕΙΟΥ</t>
  </si>
  <si>
    <t>9141</t>
  </si>
  <si>
    <t>ΠΥΡΓΟΥ</t>
  </si>
  <si>
    <t>0801</t>
  </si>
  <si>
    <t>9142</t>
  </si>
  <si>
    <t>9143</t>
  </si>
  <si>
    <t>ΔΙΣΤΟΜΟΥ - ΑΡΑΧΟΒΑΣ - ΑΝΤΙΚΥΡΑΣ</t>
  </si>
  <si>
    <t>9144</t>
  </si>
  <si>
    <t>ΘΗΒΑΙΩΝ</t>
  </si>
  <si>
    <t>9145</t>
  </si>
  <si>
    <t>ΛΕΒΑΔΕΩΝ</t>
  </si>
  <si>
    <t>9146</t>
  </si>
  <si>
    <t>ΟΡΧΟΜΕΝΟΥ</t>
  </si>
  <si>
    <t>9147</t>
  </si>
  <si>
    <t>ΤΑΝΑΓΡΑΣ</t>
  </si>
  <si>
    <t>0802</t>
  </si>
  <si>
    <t>9148</t>
  </si>
  <si>
    <t>ΔΙΡΦΥΩΝ - ΜΕΣΣΑΠΙΩΝ</t>
  </si>
  <si>
    <t>9149</t>
  </si>
  <si>
    <t>ΕΡΕΤΡΙΑΣ</t>
  </si>
  <si>
    <t>9150</t>
  </si>
  <si>
    <t>ΙΣΤΙΑΙΑΣ - ΑΙΔΗΨΟΥ</t>
  </si>
  <si>
    <t>9151</t>
  </si>
  <si>
    <t>ΚΑΡΥΣΤΟΥ</t>
  </si>
  <si>
    <t>9152</t>
  </si>
  <si>
    <t>ΚΥΜΗΣ - ΑΛΙΒΕΡΙΟΥ</t>
  </si>
  <si>
    <t>9153</t>
  </si>
  <si>
    <t>ΜΑΝΤΟΥΔΙΟΥ - ΛΙΜΝΗΣ - ΑΓΙΑΣ ΑΝΝΑΣ</t>
  </si>
  <si>
    <t>9154</t>
  </si>
  <si>
    <t>ΣΚΥΡΟΥ</t>
  </si>
  <si>
    <t>9155</t>
  </si>
  <si>
    <t>ΧΑΛΚΙΔΕΩΝ</t>
  </si>
  <si>
    <t>0803</t>
  </si>
  <si>
    <t>9156</t>
  </si>
  <si>
    <t>ΑΓΡΑΦΩΝ</t>
  </si>
  <si>
    <t>9157</t>
  </si>
  <si>
    <t>ΚΑΡΠΕΝΗΣΙΟΥ</t>
  </si>
  <si>
    <t>0804</t>
  </si>
  <si>
    <t>ΦΘΙΩΤΙΔΑΣ</t>
  </si>
  <si>
    <t>9158</t>
  </si>
  <si>
    <t>ΑΜΦΙΚΛΕΙΑΣ - ΕΛΑΤΕΙΑΣ</t>
  </si>
  <si>
    <t>9159</t>
  </si>
  <si>
    <t>ΔΟΜΟΚΟΥ</t>
  </si>
  <si>
    <t>9160</t>
  </si>
  <si>
    <t>ΛΑΜΙΕΩΝ</t>
  </si>
  <si>
    <t>9161</t>
  </si>
  <si>
    <t>ΛΟΚΡΩΝ</t>
  </si>
  <si>
    <t>9162</t>
  </si>
  <si>
    <t>ΜΑΚΡΑΚΩΜΗΣ</t>
  </si>
  <si>
    <t>9163</t>
  </si>
  <si>
    <t>9164</t>
  </si>
  <si>
    <t>ΣΤΥΛΙΔΑΣ</t>
  </si>
  <si>
    <t>0805</t>
  </si>
  <si>
    <t>ΦΩΚΙΔΑΣ</t>
  </si>
  <si>
    <t>9165</t>
  </si>
  <si>
    <t>ΔΕΛΦΩΝ</t>
  </si>
  <si>
    <t>9166</t>
  </si>
  <si>
    <t>ΔΩΡΙΔΟΣ</t>
  </si>
  <si>
    <t>0901</t>
  </si>
  <si>
    <t>ΒΟΡΕΙΟΥ ΤΟΜΕΑ ΑΘΗΝΩΝ</t>
  </si>
  <si>
    <t>9167</t>
  </si>
  <si>
    <t>ΑΓΙΑΣ ΠΑΡΑΣΚΕΥΗΣ</t>
  </si>
  <si>
    <t>9168</t>
  </si>
  <si>
    <t>ΑΜΑΡΟΥΣΙΟΥ</t>
  </si>
  <si>
    <t>9169</t>
  </si>
  <si>
    <t>ΒΡΙΛΗΣΣΙΩΝ</t>
  </si>
  <si>
    <t>9170</t>
  </si>
  <si>
    <t>9171</t>
  </si>
  <si>
    <t>ΚΗΦΙΣΙΑΣ</t>
  </si>
  <si>
    <t>9172</t>
  </si>
  <si>
    <t>ΛΥΚΟΒΡΥΣΗΣ - ΠΕΥΚΗΣ</t>
  </si>
  <si>
    <t>9173</t>
  </si>
  <si>
    <t>ΜΕΤΑΜΟΡΦΩΣΕΩΣ</t>
  </si>
  <si>
    <t>9174</t>
  </si>
  <si>
    <t>ΝΕΑΣ ΙΩΝΙΑΣ</t>
  </si>
  <si>
    <t>9175</t>
  </si>
  <si>
    <t>ΠΑΠΑΓΟΥ - ΧΟΛΑΡΓΟΥ</t>
  </si>
  <si>
    <t>9176</t>
  </si>
  <si>
    <t>ΠΕΝΤΕΛΗΣ</t>
  </si>
  <si>
    <t>9177</t>
  </si>
  <si>
    <t>ΦΙΛΟΘΕΗΣ - ΨΥΧΙΚΟΥ</t>
  </si>
  <si>
    <t>9178</t>
  </si>
  <si>
    <t>ΧΑΛΑΝΔΡΙΟΥ</t>
  </si>
  <si>
    <t>0902</t>
  </si>
  <si>
    <t>ΔΥΤΙΚΟΥ ΤΟΜΕΑ ΑΘΗΝΩΝ</t>
  </si>
  <si>
    <t>9179</t>
  </si>
  <si>
    <t>ΑΓΙΑΣ ΒΑΡΒΑΡΑΣ</t>
  </si>
  <si>
    <t>9180</t>
  </si>
  <si>
    <t>ΑΓΙΩΝ ΑΝΑΡΓΥΡΩΝ - ΚΑΜΑΤΕΡΟΥ</t>
  </si>
  <si>
    <t>9181</t>
  </si>
  <si>
    <t>ΑΙΓΑΛΕΩ</t>
  </si>
  <si>
    <t>9182</t>
  </si>
  <si>
    <t>9183</t>
  </si>
  <si>
    <t>ΠΕΡΙΣΤΕΡΙΟΥ</t>
  </si>
  <si>
    <t>9184</t>
  </si>
  <si>
    <t>ΠΕΤΡΟΥΠΟΛΕΩΣ</t>
  </si>
  <si>
    <t>9185</t>
  </si>
  <si>
    <t>ΧΑΙΔΑΡΙΟΥ</t>
  </si>
  <si>
    <t>0903</t>
  </si>
  <si>
    <t>ΚΕΝΤΡΙΚΟΥ ΤΟΜΕΑ ΑΘΗΝΩΝ</t>
  </si>
  <si>
    <t>9186</t>
  </si>
  <si>
    <t>ΑΘΗΝΑΙΩΝ</t>
  </si>
  <si>
    <t>9187</t>
  </si>
  <si>
    <t>ΒΥΡΩΝΟΣ</t>
  </si>
  <si>
    <t>9188</t>
  </si>
  <si>
    <t>ΓΑΛΑΤΣΙΟΥ</t>
  </si>
  <si>
    <t>9189</t>
  </si>
  <si>
    <t>ΔΑΦΝΗΣ - ΥΜΗΤΤΟΥ</t>
  </si>
  <si>
    <t>9190</t>
  </si>
  <si>
    <t>ΖΩΓΡΑΦΟΥ</t>
  </si>
  <si>
    <t>9191</t>
  </si>
  <si>
    <t>ΗΛΙΟΥΠΟΛΕΩΣ</t>
  </si>
  <si>
    <t>9192</t>
  </si>
  <si>
    <t>ΚΑΙΣΑΡΙΑΝΗΣ</t>
  </si>
  <si>
    <t>9193</t>
  </si>
  <si>
    <t>0904</t>
  </si>
  <si>
    <t>ΝΟΤΙΟΥ ΤΟΜΕΑ ΑΘΗΝΩΝ</t>
  </si>
  <si>
    <t>9194</t>
  </si>
  <si>
    <t>ΑΓΙΟΥ ΔΗΜΗΤΡΙΟΥ</t>
  </si>
  <si>
    <t>9195</t>
  </si>
  <si>
    <t>ΑΛΙΜΟΥ</t>
  </si>
  <si>
    <t>9196</t>
  </si>
  <si>
    <t>ΓΛΥΦΑΔΑΣ</t>
  </si>
  <si>
    <t>9197</t>
  </si>
  <si>
    <t>ΕΛΛΗΝΙΚΟΥ - ΑΡΓΥΡΟΥΠΟΛΗΣ</t>
  </si>
  <si>
    <t>9198</t>
  </si>
  <si>
    <t>ΚΑΛΛΙΘΕΑΣ</t>
  </si>
  <si>
    <t>9199</t>
  </si>
  <si>
    <t>ΜΟΣΧΑΤΟΥ - ΤΑΥΡΟΥ</t>
  </si>
  <si>
    <t>9200</t>
  </si>
  <si>
    <t>ΝΕΑΣ ΣΜΥΡΝΗΣ</t>
  </si>
  <si>
    <t>9201</t>
  </si>
  <si>
    <t>ΠΑΛΑΙΟΥ ΦΑΛΗΡΟΥ</t>
  </si>
  <si>
    <t>0905</t>
  </si>
  <si>
    <t xml:space="preserve">ΠΕΙΡΑΙΩΣ </t>
  </si>
  <si>
    <t>9202</t>
  </si>
  <si>
    <t>ΚΕΡΑΤΣΙΝΙΟΥ - ΔΡΑΠΕΤΣΩΝΑΣ</t>
  </si>
  <si>
    <t>9203</t>
  </si>
  <si>
    <t>ΚΟΡΥΔΑΛΛΟΥ</t>
  </si>
  <si>
    <t>9204</t>
  </si>
  <si>
    <t>ΝΙΚΑΙΑΣ - ΑΓΙΟΥ ΙΩΑΝΝΗ ΡΕΝΤΗ</t>
  </si>
  <si>
    <t>9205</t>
  </si>
  <si>
    <t>9206</t>
  </si>
  <si>
    <t>ΠΕΡΑΜΑΤΟΣ</t>
  </si>
  <si>
    <t>0906</t>
  </si>
  <si>
    <t>ΝΗΣΩΝ</t>
  </si>
  <si>
    <t>9207</t>
  </si>
  <si>
    <t>ΑΓΚΙΣΤΡΙΟΥ</t>
  </si>
  <si>
    <t>9208</t>
  </si>
  <si>
    <t>ΑΙΓΙΝΑΣ</t>
  </si>
  <si>
    <t>9209</t>
  </si>
  <si>
    <t>ΚΥΘΗΡΩΝ</t>
  </si>
  <si>
    <t>9210</t>
  </si>
  <si>
    <t>ΠΟΡΟΥ</t>
  </si>
  <si>
    <t>9211</t>
  </si>
  <si>
    <t>ΣΑΛΑΜΙΝΑΣ</t>
  </si>
  <si>
    <t>9212</t>
  </si>
  <si>
    <t>ΣΠΕΤΣΩΝ</t>
  </si>
  <si>
    <t>9213</t>
  </si>
  <si>
    <t>9214</t>
  </si>
  <si>
    <t>ΥΔΡΑΣ</t>
  </si>
  <si>
    <t>0907</t>
  </si>
  <si>
    <t>ΑΝΑΤΟΛΙΚΗΣ ΑΤΤΙΚΗΣ</t>
  </si>
  <si>
    <t>9215</t>
  </si>
  <si>
    <t>ΑΧΑΡΝΩΝ</t>
  </si>
  <si>
    <t>9216</t>
  </si>
  <si>
    <t>ΒΑΡΗΣ - ΒΟΥΛΑΣ - ΒΟΥΛΙΑΓΜΕΝΗΣ</t>
  </si>
  <si>
    <t>9217</t>
  </si>
  <si>
    <t>ΔΙΟΝΥΣΟΥ</t>
  </si>
  <si>
    <t>9218</t>
  </si>
  <si>
    <t>ΚΡΩΠΙΑΣ</t>
  </si>
  <si>
    <t>9219</t>
  </si>
  <si>
    <t>ΛΑΥΡΕΩΤΙΚΗΣ</t>
  </si>
  <si>
    <t>9220</t>
  </si>
  <si>
    <t>ΜΑΡΑΘΩΝΟΣ</t>
  </si>
  <si>
    <t>9221</t>
  </si>
  <si>
    <t>ΜΑΡΚΟΠΟΥΛΟΥ ΜΕΣΟΓΑΙΑΣ</t>
  </si>
  <si>
    <t>9222</t>
  </si>
  <si>
    <t>ΠΑΙΑΝΙΑΣ</t>
  </si>
  <si>
    <t>9223</t>
  </si>
  <si>
    <t>ΠΑΛΛΗΝΗΣ</t>
  </si>
  <si>
    <t>9224</t>
  </si>
  <si>
    <t>ΡΑΦΗΝΑΣ - ΠΙΚΕΡΜΙΟΥ</t>
  </si>
  <si>
    <t>9225</t>
  </si>
  <si>
    <t>ΣΑΡΩΝΙΚΟΥ</t>
  </si>
  <si>
    <t>9226</t>
  </si>
  <si>
    <t>ΣΠΑΤΩΝ - ΑΡΤΕΜΙΔΟΣ</t>
  </si>
  <si>
    <t>9227</t>
  </si>
  <si>
    <t>ΩΡΩΠΟΥ</t>
  </si>
  <si>
    <t>0908</t>
  </si>
  <si>
    <t>9228</t>
  </si>
  <si>
    <t>ΑΣΠΡΟΠΥΡΓΟΥ</t>
  </si>
  <si>
    <t>9229</t>
  </si>
  <si>
    <t>ΕΛΕΥΣΙΝΑΣ</t>
  </si>
  <si>
    <t>9230</t>
  </si>
  <si>
    <t>ΜΑΝΔΡΑΣ - ΕΙΔΥΛΛΙΑΣ</t>
  </si>
  <si>
    <t>9231</t>
  </si>
  <si>
    <t>ΜΕΓΑΡΕΩΝ</t>
  </si>
  <si>
    <t>9232</t>
  </si>
  <si>
    <t>ΦΥΛΗΣ</t>
  </si>
  <si>
    <t>1001</t>
  </si>
  <si>
    <t>9233</t>
  </si>
  <si>
    <t>ΑΡΓΟΥΣ - ΜΥΚΗΝΩΝ</t>
  </si>
  <si>
    <t>9234</t>
  </si>
  <si>
    <t>ΕΠΙΔΑΥΡΟΥ</t>
  </si>
  <si>
    <t>9235</t>
  </si>
  <si>
    <t>ΕΡΜΙΟΝΙΔΑΣ</t>
  </si>
  <si>
    <t>9236</t>
  </si>
  <si>
    <t>ΝΑΥΠΛΙΕΩΝ</t>
  </si>
  <si>
    <t>1002</t>
  </si>
  <si>
    <t>9237</t>
  </si>
  <si>
    <t>ΒΟΡΕΙΑΣ ΚΥΝΟΥΡΙΑΣ</t>
  </si>
  <si>
    <t>9238</t>
  </si>
  <si>
    <t>ΓΟΡΤΥΝΙΑΣ</t>
  </si>
  <si>
    <t>9239</t>
  </si>
  <si>
    <t>ΜΕΓΑΛΟΠΟΛΗΣ</t>
  </si>
  <si>
    <t>9240</t>
  </si>
  <si>
    <t>ΝΟΤΙΑΣ ΚΥΝΟΥΡΙΑΣ</t>
  </si>
  <si>
    <t>9241</t>
  </si>
  <si>
    <t>ΤΡΙΠΟΛΗΣ</t>
  </si>
  <si>
    <t>1003</t>
  </si>
  <si>
    <t>9242</t>
  </si>
  <si>
    <t>ΒΕΛΟΥ - ΒΟΧΑΣ</t>
  </si>
  <si>
    <t>9243</t>
  </si>
  <si>
    <t>ΚΟΡΙΝΘΙΩΝ</t>
  </si>
  <si>
    <t>9244</t>
  </si>
  <si>
    <t>9245</t>
  </si>
  <si>
    <t>ΝΕΜΕΑΣ</t>
  </si>
  <si>
    <t>9246</t>
  </si>
  <si>
    <t>ΞΥΛΟΚΑΣΤΡΟΥ - ΕΥΡΩΣΤΙΝΗΣ</t>
  </si>
  <si>
    <t>9247</t>
  </si>
  <si>
    <t>ΣΙΚΥΩΝΙΩΝ</t>
  </si>
  <si>
    <t>1004</t>
  </si>
  <si>
    <t>9248</t>
  </si>
  <si>
    <t>ΑΝΑΤΟΛΙΚΗΣ ΜΑΝΗΣ</t>
  </si>
  <si>
    <t>9249</t>
  </si>
  <si>
    <t>ΕΛΑΦΟΝΗΣΟΥ</t>
  </si>
  <si>
    <t>9250</t>
  </si>
  <si>
    <t>ΕΥΡΩΤΑ</t>
  </si>
  <si>
    <t>9251</t>
  </si>
  <si>
    <t>ΜΟΝΕΜΒΑΣΙΑΣ</t>
  </si>
  <si>
    <t>9252</t>
  </si>
  <si>
    <t>ΣΠΑΡΤΗΣ</t>
  </si>
  <si>
    <t>1005</t>
  </si>
  <si>
    <t>9253</t>
  </si>
  <si>
    <t>ΔΥΤΙΚΗΣ ΜΑΝΗΣ</t>
  </si>
  <si>
    <t>9254</t>
  </si>
  <si>
    <t>ΚΑΛΑΜΑΤΑΣ</t>
  </si>
  <si>
    <t>9255</t>
  </si>
  <si>
    <t>ΜΕΣΣΗΝΗΣ</t>
  </si>
  <si>
    <t>9256</t>
  </si>
  <si>
    <t>ΟΙΧΑΛΙΑΣ</t>
  </si>
  <si>
    <t>9257</t>
  </si>
  <si>
    <t>ΠΥΛΟΥ - ΝΕΣΤΟΡΟΣ</t>
  </si>
  <si>
    <t>9258</t>
  </si>
  <si>
    <t>1101</t>
  </si>
  <si>
    <t>ΙΚΑΡΙΑΣ</t>
  </si>
  <si>
    <t>9259</t>
  </si>
  <si>
    <t xml:space="preserve">ΙΚΑΡΙΑΣ </t>
  </si>
  <si>
    <t>9260</t>
  </si>
  <si>
    <t>ΦΟΥΡΝΩΝ ΚΟΡΣΕΩΝ</t>
  </si>
  <si>
    <t>1102</t>
  </si>
  <si>
    <t>9261</t>
  </si>
  <si>
    <t>1103</t>
  </si>
  <si>
    <t>ΛΗΜΝΟΥ</t>
  </si>
  <si>
    <t>9262</t>
  </si>
  <si>
    <t>ΑΓΙΟΥ ΕΥΣΤΡΑΤΙΟΥ</t>
  </si>
  <si>
    <t>9263</t>
  </si>
  <si>
    <t>1104</t>
  </si>
  <si>
    <t>9264</t>
  </si>
  <si>
    <t>1105</t>
  </si>
  <si>
    <t>9265</t>
  </si>
  <si>
    <t>ΟΙΝΟΥΣΣΩΝ</t>
  </si>
  <si>
    <t>9266</t>
  </si>
  <si>
    <t>9267</t>
  </si>
  <si>
    <t>1201</t>
  </si>
  <si>
    <t>ΑΝΔΡΟΥ</t>
  </si>
  <si>
    <t>9268</t>
  </si>
  <si>
    <t>1202</t>
  </si>
  <si>
    <t>ΘΗΡΑΣ</t>
  </si>
  <si>
    <t>9269</t>
  </si>
  <si>
    <t>ΑΝΑΦΗΣ</t>
  </si>
  <si>
    <t>9270</t>
  </si>
  <si>
    <t>9271</t>
  </si>
  <si>
    <t>ΙΗΤΩΝ</t>
  </si>
  <si>
    <t>9272</t>
  </si>
  <si>
    <t>ΣΙΚΙΝΟΥ</t>
  </si>
  <si>
    <t>9273</t>
  </si>
  <si>
    <t>ΦΟΛΕΓΑΝΔΡΟΥ</t>
  </si>
  <si>
    <t>1203</t>
  </si>
  <si>
    <t>ΚΑΛΥΜΝΟΥ</t>
  </si>
  <si>
    <t>9274</t>
  </si>
  <si>
    <t>ΑΓΑΘΟΝΗΣΙΟΥ</t>
  </si>
  <si>
    <t>9275</t>
  </si>
  <si>
    <t>ΑΣΤΥΠΑΛΑΙΑΣ</t>
  </si>
  <si>
    <t>9276</t>
  </si>
  <si>
    <t>ΚΑΛΥΜΝΙΩΝ</t>
  </si>
  <si>
    <t>9277</t>
  </si>
  <si>
    <t>ΛΕΙΨΩΝ</t>
  </si>
  <si>
    <t>9278</t>
  </si>
  <si>
    <t>ΛΕΡΟΥ</t>
  </si>
  <si>
    <t>9279</t>
  </si>
  <si>
    <t>ΠΑΤΜΟΥ</t>
  </si>
  <si>
    <t>1204</t>
  </si>
  <si>
    <t>ΚΑΡΠΑΘΟΥ</t>
  </si>
  <si>
    <t>9280</t>
  </si>
  <si>
    <t>9281</t>
  </si>
  <si>
    <t>1205</t>
  </si>
  <si>
    <t>ΚΕΑΣ-ΚΥΘΝΟΥ</t>
  </si>
  <si>
    <t>9282</t>
  </si>
  <si>
    <t>ΚΕΑΣ</t>
  </si>
  <si>
    <t>9283</t>
  </si>
  <si>
    <t>ΚΥΘΝΟΥ</t>
  </si>
  <si>
    <t>1206</t>
  </si>
  <si>
    <t>ΚΩ</t>
  </si>
  <si>
    <t>9284</t>
  </si>
  <si>
    <t>9285</t>
  </si>
  <si>
    <t>ΝΙΣΥΡΟΥ</t>
  </si>
  <si>
    <t>1207</t>
  </si>
  <si>
    <t>ΜΗΛΟΥ</t>
  </si>
  <si>
    <t>9286</t>
  </si>
  <si>
    <t>ΚΙΜΩΛΟΥ</t>
  </si>
  <si>
    <t>9287</t>
  </si>
  <si>
    <t>9288</t>
  </si>
  <si>
    <t>ΣΕΡΙΦΟΥ</t>
  </si>
  <si>
    <t>9289</t>
  </si>
  <si>
    <t>ΣΙΦΝΟΥ</t>
  </si>
  <si>
    <t>1208</t>
  </si>
  <si>
    <t>ΜΥΚΟΝΟΥ</t>
  </si>
  <si>
    <t>9290</t>
  </si>
  <si>
    <t>1209</t>
  </si>
  <si>
    <t>ΝΑΞΟΥ</t>
  </si>
  <si>
    <t>9291</t>
  </si>
  <si>
    <t>ΑΜΟΡΓΟΥ</t>
  </si>
  <si>
    <t>9292</t>
  </si>
  <si>
    <t>ΝΑΞΟΥ &amp; ΜΙΚΡΩΝ ΚΥΚΛΑΔΩΝ</t>
  </si>
  <si>
    <t>1210</t>
  </si>
  <si>
    <t>ΠΑΡΟΥ</t>
  </si>
  <si>
    <t>9293</t>
  </si>
  <si>
    <t>ΑΝΤΙΠΑΡΟΥ</t>
  </si>
  <si>
    <t>9294</t>
  </si>
  <si>
    <t>1211</t>
  </si>
  <si>
    <t>ΡΟΔΟΥ</t>
  </si>
  <si>
    <t>9295</t>
  </si>
  <si>
    <t>ΜΕΓΙΣΤΗΣ</t>
  </si>
  <si>
    <t>9296</t>
  </si>
  <si>
    <t>9297</t>
  </si>
  <si>
    <t>ΣΥΜΗΣ</t>
  </si>
  <si>
    <t>9298</t>
  </si>
  <si>
    <t>ΤΗΛΟΥ</t>
  </si>
  <si>
    <t>9299</t>
  </si>
  <si>
    <t>ΧΑΛΚΗΣ</t>
  </si>
  <si>
    <t>1212</t>
  </si>
  <si>
    <t>ΣΥΡΟΥ</t>
  </si>
  <si>
    <t>9300</t>
  </si>
  <si>
    <t>ΣΥΡΟΥ - ΕΡΜΟΥΠΟΛΗΣ</t>
  </si>
  <si>
    <t>1213</t>
  </si>
  <si>
    <t>ΤΗΝΟΥ</t>
  </si>
  <si>
    <t>9301</t>
  </si>
  <si>
    <t>1301</t>
  </si>
  <si>
    <t>9302</t>
  </si>
  <si>
    <t>ΑΡΧΑΝΩΝ - ΑΣΤΕΡΟΥΣΙΩΝ</t>
  </si>
  <si>
    <t>9303</t>
  </si>
  <si>
    <t>ΒΙΑΝΝΟΥ</t>
  </si>
  <si>
    <t>9304</t>
  </si>
  <si>
    <t>ΓΟΡΤΥΝΑΣ</t>
  </si>
  <si>
    <t>9305</t>
  </si>
  <si>
    <t>9306</t>
  </si>
  <si>
    <t>ΜΑΛΕΒΙΖΙΟΥ</t>
  </si>
  <si>
    <t>9307</t>
  </si>
  <si>
    <t>9308</t>
  </si>
  <si>
    <t>ΦΑΙΣΤΟΥ</t>
  </si>
  <si>
    <t>9309</t>
  </si>
  <si>
    <t>ΧΕΡΣΟΝΗΣΟΥ</t>
  </si>
  <si>
    <t>1302</t>
  </si>
  <si>
    <t>9310</t>
  </si>
  <si>
    <t>ΑΓΙΟΥ ΝΙΚΟΛΑΟΥ</t>
  </si>
  <si>
    <t>9311</t>
  </si>
  <si>
    <t>ΙΕΡΑΠΕΤΡΑΣ</t>
  </si>
  <si>
    <t>9312</t>
  </si>
  <si>
    <t>ΟΡΟΠΕΔΙΟΥ ΛΑΣΙΘΙΟΥ</t>
  </si>
  <si>
    <t>9313</t>
  </si>
  <si>
    <t>ΣΗΤΕΙΑΣ</t>
  </si>
  <si>
    <t>1303</t>
  </si>
  <si>
    <t>9314</t>
  </si>
  <si>
    <t>ΑΓΙΟΥ ΒΑΣΙΛΕΙΟΥ</t>
  </si>
  <si>
    <t>9315</t>
  </si>
  <si>
    <t>ΑΜΑΡΙΟΥ</t>
  </si>
  <si>
    <t>9316</t>
  </si>
  <si>
    <t>ΑΝΩΓΕΙΩΝ</t>
  </si>
  <si>
    <t>9317</t>
  </si>
  <si>
    <t>ΜΥΛΟΠΟΤΑΜΟΥ</t>
  </si>
  <si>
    <t>9318</t>
  </si>
  <si>
    <t>1304</t>
  </si>
  <si>
    <t>9319</t>
  </si>
  <si>
    <t>ΑΠΟΚΟΡΩΝΟΥ</t>
  </si>
  <si>
    <t>9320</t>
  </si>
  <si>
    <t>ΓΑΥΔΟΥ</t>
  </si>
  <si>
    <t>9321</t>
  </si>
  <si>
    <t>ΚΑΝΤΑΝΟΥ - ΣΕΛΙΝΟΥ</t>
  </si>
  <si>
    <t>9322</t>
  </si>
  <si>
    <t>ΚΙΣΣΑΜΟΥ</t>
  </si>
  <si>
    <t>9323</t>
  </si>
  <si>
    <t>ΠΛΑΤΑΝΙΑ</t>
  </si>
  <si>
    <t>9324</t>
  </si>
  <si>
    <t>ΣΦΑΚΙΩΝ</t>
  </si>
  <si>
    <t>9325</t>
  </si>
  <si>
    <t>ΚΩΔ</t>
  </si>
  <si>
    <t>ΠΕΡΙΦΕΡΕΙΑΚΗ ΕΝΟΤΗΤΑ</t>
  </si>
  <si>
    <t>ΚΑΛΛΙΚΡΑΤΕΙΟΣ ΔΗΜΟΣ</t>
  </si>
  <si>
    <t>ΕΣΘΟΝΙΑ</t>
  </si>
  <si>
    <t>ΚΡΟΑΤΙΑ</t>
  </si>
  <si>
    <t>κωδ</t>
  </si>
  <si>
    <t>ΕΚΛ. ΠΕΡΙΦΕΡΕΙΑ</t>
  </si>
  <si>
    <t>ΔΗΜΟΣ</t>
  </si>
  <si>
    <t>Α' ΑΘΗΝΩΝ</t>
  </si>
  <si>
    <t>Α' ΠΕΙΡΑΙΩΣ</t>
  </si>
  <si>
    <t>Β' ΠΕΙΡΑΙΩΣ</t>
  </si>
  <si>
    <t>Α' ΘΕΣ/ΝΙΚΗΣ</t>
  </si>
  <si>
    <t>Β' ΘΕΣ/ΝΙΚΗΣ</t>
  </si>
  <si>
    <t>ΕΚΛ. ΠΕΡΙΦΕΡ.</t>
  </si>
  <si>
    <t xml:space="preserve"> ΕΥΡΩΠΑΙΟΙ ΠΟΛΙΤΕΣ κατά ΔΗΜΟ και ΦΥΛΟ
Α' Αναθεώρηση 2014</t>
  </si>
  <si>
    <t>ΑΡΓΟΥΣ ΟΡΕΣΤΙΚΟΥ</t>
  </si>
  <si>
    <t>ΑΛΙΑΡΤΟΥ-ΘΕΣΠΙΕΩΝ</t>
  </si>
  <si>
    <t>ΙΛΙΟΥ</t>
  </si>
  <si>
    <t>ΤΡΟΙΖΗΝΙΑΣ-ΜΕΘΑΝΩΝ</t>
  </si>
  <si>
    <t>ΛΟΥΤΡΑΚΙΟΥ-ΠΕΡΑΧΩΡΑΣ-ΑΓΙΩΝ ΘΕΟΔΩΡΩΝ</t>
  </si>
  <si>
    <t>ΤΡΙΦΥΛΙΑΣ</t>
  </si>
  <si>
    <t>ΗΡΩΙΚΗΣ ΠΟΛΕΩΣ ΝΑΟΥΣΑΣ</t>
  </si>
  <si>
    <t>ΣΕΡΒΙΩΝ</t>
  </si>
  <si>
    <t>9330</t>
  </si>
  <si>
    <t>ΒΕΛΒΕΝΤΟΥ</t>
  </si>
  <si>
    <t>ΜΕΤΕΩΡΩΝ</t>
  </si>
  <si>
    <t>ΚΕΝΤΡΙΚΗΣ ΚΕΡΚΥΡΑΣ ΚΑΙ ΔΙΑΠΟΝΤΙΩΝ ΝΗΣΩΝ</t>
  </si>
  <si>
    <t>9326</t>
  </si>
  <si>
    <t>ΒΟΡΕΙΑΣ ΚΕΡΚΥΡΑΣ</t>
  </si>
  <si>
    <t>9327</t>
  </si>
  <si>
    <t>ΝΟΤΙΑΣ ΚΕΡΚΥΡΑΣ</t>
  </si>
  <si>
    <t>ΑΡΓΟΣΤΟΛΙΟΥ</t>
  </si>
  <si>
    <t>9328</t>
  </si>
  <si>
    <t>ΛΗΞΟΥΡΙΟΥ</t>
  </si>
  <si>
    <t>9329</t>
  </si>
  <si>
    <t>ΣΑΜΗΣ</t>
  </si>
  <si>
    <t>ΚΑΜΕΝΩΝ ΒΟΥΡΛΩΝ</t>
  </si>
  <si>
    <t>ΝΕΑΣ ΦΙΛΑΔΕΛΦΕΙΑΣ - ΝΕΑΣ ΧΑΛΚΗΔΟΝΑΣ</t>
  </si>
  <si>
    <t>ΜΥΤΙΛΗΝΗΣ</t>
  </si>
  <si>
    <t>9331</t>
  </si>
  <si>
    <t>ΔΥΤΙΚΗΣ ΛΕΣΒΟΥ</t>
  </si>
  <si>
    <t>ΑΝΑΤΟΛΙΚΗΣ ΣΑΜΟΥ</t>
  </si>
  <si>
    <t>9332</t>
  </si>
  <si>
    <t>ΔΥΤΙΚΗΣ ΣΑΜΟΥ</t>
  </si>
  <si>
    <t>ΗΡΩΙΚΗΣ ΝΗΣΟΥ ΨΑΡΩΝ</t>
  </si>
  <si>
    <t>ΚΑΡΠΑΘΟΥ - ΗΡΩΙΚΗΣ ΝΗΣΟΥ ΚΑΣΟΥ</t>
  </si>
  <si>
    <t>ΗΡΩΙΚΗΣ ΝΗΣΟΥ ΚΑΣΟΥ</t>
  </si>
  <si>
    <t>ΜΙΝΩΑ ΠΕΔΙΑΔΑΣ</t>
  </si>
  <si>
    <t>Κ.Ε</t>
  </si>
  <si>
    <t>Β1' ΒΟΡΕΙΟΥ ΤΟΜΕΑ ΑΘΗΝΩΝ</t>
  </si>
  <si>
    <t>Β2΄ ΔΥΤΙΚΟΥ ΤΟΜΕΑ ΑΘΗΝΩΝ</t>
  </si>
  <si>
    <t>Β3΄ ΝΟΤΙΟΥ ΤΟΜΕΑ ΑΘΗΝΩΝ</t>
  </si>
  <si>
    <t>Α΄ ΑΝΑΤΟΛΙΚΗΣ ΑΤΤΙΚΗΣ</t>
  </si>
  <si>
    <t>Β΄ ΔΥΤΙΚΗΣ ΑΤΤΙΚΗΣ</t>
  </si>
  <si>
    <t>57</t>
  </si>
  <si>
    <t>58</t>
  </si>
  <si>
    <t>59</t>
  </si>
  <si>
    <t>2019Α</t>
  </si>
  <si>
    <t>α/α</t>
  </si>
  <si>
    <t>2018Α(18)</t>
  </si>
  <si>
    <t>2019(17)</t>
  </si>
  <si>
    <t>2014(Β-ΣΤ)</t>
  </si>
  <si>
    <t xml:space="preserve">17 - 23 </t>
  </si>
  <si>
    <r>
      <t>Κράτη - Μέλη της Ευρωπαϊκής Ένωσης</t>
    </r>
    <r>
      <rPr>
        <sz val="10"/>
        <rFont val="Arial"/>
        <family val="2"/>
        <charset val="161"/>
      </rPr>
      <t xml:space="preserve"> </t>
    </r>
  </si>
  <si>
    <t>ΕΥΡΩΠΑΙΟΙ ΠΟΛΙΤΕΣ ΠΟΥ ΨΗΦΙΖΟΥΝ ΣΤΙΣ ΑΥΤΟΔΙΟΙΚΗΤΙΚΕΣ ΕΚΛΟΓΕΣ ΤΟΥ 2019  (ανά Εκλογική Περιφέρεια)</t>
  </si>
  <si>
    <t>ΕΚΛΟΓΕΙΣ ΑΝΑ ΔΗΜΟ ΚΑΙ ΦΥΛΟ Α' ΑΝΑΘΕΩΡΗΣΗ 2019</t>
  </si>
  <si>
    <t>ΕΚΛΟΓΕΙΣ ΑΝΑ ΠΕΡΙΦΕΡΕΙΑΚΗ ΕΝΟΤΗΤΑ ΚΑΙ ΦΥΛΟ Α' ΑΝΑΘΕΩΡΗΣΗ 2019</t>
  </si>
  <si>
    <t>Α' ΑΝΑΘΕΩΡΗΣΗ 2019</t>
  </si>
  <si>
    <t>ΕΚΛΟΓΕΙΣ</t>
  </si>
  <si>
    <t>ΟΙ 20 ΕΚΛΟΓΙΚΕΣ ΠΕΡΙΦΕΡΕΙΕΣ ΜΕ ΤΟ ΜΕΓΑΛΥΤΕΡΟ ΠΛΗΘΟΣ ΕΚΛΟΓΕΩΝ Α' ΑΝΑΘΕΩΡΗΣΗ 2019</t>
  </si>
  <si>
    <t>ΕΚΛΟΓΕΙΣ ΑΝΑ ΕΚΛΟΓΙΚΗ ΠΕΡΙΦΕΡΕΙΑ ΚΑΙ ΦΥΛΟ
Α' ΑΝΑΘΕΩΡΗΣΗ 2019</t>
  </si>
  <si>
    <t>ΟΙ 20 ΠΕΡΙΦΕΡΕΙΑΚΕΣ ΕΝΟΤΗΤΕΣ ΜΕ ΤΟ ΜΕΓΑΛΥΤΕΡΟ ΠΛΗΘΟΣ ΕΚΛΟΓΕΩΝ Α' ΑΝΑΘΕΩΡΗΣΗ 2019</t>
  </si>
  <si>
    <t>ΕΚΛΟΓΕΙΣ ΑΝΑ ΕΚΛΟΓΙΚΗ ΠΕΡΙΦΕΡΕΙΑ ΚΑΙ ΦΥΛΟ ΣΤΙΣ ΑΥΤΟΔΙΟΙΚΗΤΙΚΕΣ ΕΚΛΟΓΕΣ ΤΟΥ 2014</t>
  </si>
  <si>
    <t>ΜΕΤΑΒΟΛΗ ΕΚΛΟΓΙΚΟΥ ΣΩΜΑΤΟΣ ΑΝΑ ΕΚΛΟΓΙΚΗ ΠΕΡΙΦΕΡΕΙΑ ΜΕΤΑΞΥ 2014 ΚΑΙ 2019Α</t>
  </si>
  <si>
    <t>ΕΚΛΟΓΕΙΣ ΑΝΑ ΕΚΛΟΓΙΚΗ ΠΕΡΙΦΕΡΕΙΑ ΚΑΙ ΦΥΛΟ ΣΤΙΣ ΔΗΜΟΤΙΚΕΣ ΕΚΛΟΓΕΣ ΤΟΥ 2010</t>
  </si>
  <si>
    <t>ΜΕΤΑΒΟΛΗ ΕΚΛΟΓΙΚΟΥ ΣΩΜΑΤΟΣ ΜΕΤΑΞΥ ΑΥΤΟΔΙΟΙΚΗΤΙΚΩΝ ΕΚΛΟΓΩΝ 2010 ΚΑΙ 2019Α</t>
  </si>
  <si>
    <t>ΝΕΟΙ ΕΚΛΟΓΕΙΣ</t>
  </si>
  <si>
    <t>Α΄ ΑΝΑΘΕΩΡΗΣΗ 2019</t>
  </si>
  <si>
    <t>Α΄ ΑΝΑΘΕΩΡΗΣΗ 2019 ΣΕ ΣΧΕΣΗ ΜΕ ΑΥΤΟΔΙΟΙΚΗΤΙΚΕΣ ΕΚΛΟΓΕΣ 2010</t>
  </si>
  <si>
    <t>ΝΕΟΙ ΕΚΛΟΓΕΙΣ ΑΝΑ ΕΚΛΟΓΙΚΗ ΠΕΡΙΦΕΡΕΙΑ ΚΑΙ ΦΥΛΟ ΜΕΧΡΙ ΚΑΙ ΤΗΝ Α' ΑΝΑΘΕΩΡΗΣΗ ΤΟΥ 2019 ΣΕ ΣΧΕΣΗ ΜΕ ΤΙΣ ΑΥΤΟΔΙΟΙΚΗΤΙΚΕΣ ΕΚΛΟΓΕΣ 2010
(θα ψηφίσουν για πρώτη φορά στις Δημοτικές και Περιφερειακές Εκλογές του 2019 σε σχέση με τις Δημοτικές Εκλογές του 2010)</t>
  </si>
  <si>
    <t>ΗΛΙΚΙΑΚΗ ΚΑΤΑΝΟΜΗ ΕΚΛΟΓΙΚΟΥ ΣΩΜΑΤΟΣ ΑΝΑ ΕΚΛΟΓΙΚΗ ΠΕΡΙΦΕΡΕΙΑ</t>
  </si>
  <si>
    <t>ΝΕΟΙ ΕΚΛΟΓΕΙΣ ΠΟΛΙΤΟΓΡΑΦΗΣΕΙΣ) ΑΝΑ ΕΚΛΟΓΙΚΗ ΠΕΡΙΦΕΡΕΙΑ ΚΑΙ ΦΥΛΟ ΜΕΧΡΙ ΚΑΙ ΤΗΝ Α' ΑΝΑΘΕΩΡΗΣΗ ΤΟΥ 2019</t>
  </si>
  <si>
    <t>ΕΥΡΩΠΑΙΟΙ  ΠΟΛΙΤΕΣ ΑΝΑ ΚΡΑΤΟΣ ΜΕΛΟΣ ΠΡΟΕΛΕΥΣΗΣ ΑΥΤΟΔΙΟΙΚΗΤΙΚΕΣ ΕΚΛΟΓΕΣ 2019</t>
  </si>
  <si>
    <t>ΕΥΡΩΠΑΙΟΙ  ΠΟΛΙΤΕΣ ΑΝΑ ΕΚΛΟΓΙΚΗ ΠΕΡΙΦΕΡΕΙΑ ΔΙΑΜΟΝΗΣ ΑΥΤΟΔΙΟΙΚΗΤΙΚΕΣ ΕΚΛΟΓΕΣ 2019</t>
  </si>
  <si>
    <t>Κωδ</t>
  </si>
  <si>
    <t>ΟΙ 20 ΕΚΛΟΓΙΚΕΣ ΠΕΡΙΦΕΡΕΙΕΣ ΜΕ ΤΗ ΜΕΓΑΛΥΤΕΡΗ ΔΙΑΜΟΝΗ ΕΥΡΩΠΑΙΩΝ ΕΚΛΟΓΕΩΝ</t>
  </si>
  <si>
    <t>ΕΥΡΩΠΑΙΟΙ ΠΟΛΙΤΕΣ ΑΝΑ
ΠΕΡΙΦΕΡΕΙΑΚΗ ΕΝΟΤΗΤΑ ΚΑΙ ΦΥΛΟ
Α' ΑΝΑΘΕΩΡΗΣΗ 2019</t>
  </si>
  <si>
    <t>2017(19-20)</t>
  </si>
  <si>
    <t>2016(21)</t>
  </si>
  <si>
    <t>2015(22)</t>
  </si>
  <si>
    <t xml:space="preserve">ΝΕΟΙ ΕΚΛΟΓΕΙΣ (17-22 ΕΤΩΝ) ΑΝΑ ΕΚΛΟΓΙΚΗ ΠΕΡΙΦΕΡΕΙΑ ΚΑΙ ΦΥΛΟ ΜΕΧΡΙ ΚΑΙ ΤΗΝ Α' ΑΝΑΘΕΩΡΗΣΗ 2019
</t>
  </si>
  <si>
    <t>ΝΕΟΙ ΕΚΛΟΓΕΙΣ ΑΝΑ ΕΚΛΟΓΙΚΗ ΠΕΡΙΦΕΡΕΙΑ ΚΑΙ ΦΥΛΟ
ΜΕΧΡΙ ΚΑΙ ΤΗΝ Α΄ ΑΝΑΘΕΩΡΗΣΗ 2019
(θα ψηφίσουν για πρώτη φορά στις Αυτοδιοικητικές Εκλογές του 2019
σε σχέση με τις Αυτοδιοικητικές Εκλογές του 2014)</t>
  </si>
</sst>
</file>

<file path=xl/styles.xml><?xml version="1.0" encoding="utf-8"?>
<styleSheet xmlns="http://schemas.openxmlformats.org/spreadsheetml/2006/main">
  <numFmts count="1">
    <numFmt numFmtId="43" formatCode="_-* #,##0.00\ _€_-;\-* #,##0.00\ _€_-;_-* &quot;-&quot;??\ _€_-;_-@_-"/>
  </numFmts>
  <fonts count="20">
    <font>
      <sz val="10"/>
      <name val="Arial"/>
      <charset val="161"/>
    </font>
    <font>
      <sz val="10"/>
      <name val="Arial"/>
      <charset val="161"/>
    </font>
    <font>
      <sz val="8"/>
      <name val="Arial"/>
      <charset val="161"/>
    </font>
    <font>
      <sz val="10"/>
      <color indexed="8"/>
      <name val="Arial"/>
      <charset val="161"/>
    </font>
    <font>
      <b/>
      <sz val="10"/>
      <name val="Palatino Linotype"/>
      <family val="1"/>
      <charset val="161"/>
    </font>
    <font>
      <sz val="10"/>
      <name val="Palatino Linotype"/>
      <family val="1"/>
      <charset val="161"/>
    </font>
    <font>
      <b/>
      <sz val="11"/>
      <name val="Palatino Linotype"/>
      <family val="1"/>
      <charset val="161"/>
    </font>
    <font>
      <sz val="11"/>
      <name val="Palatino Linotype"/>
      <family val="1"/>
      <charset val="161"/>
    </font>
    <font>
      <b/>
      <sz val="12"/>
      <name val="Palatino Linotype"/>
      <family val="1"/>
      <charset val="161"/>
    </font>
    <font>
      <sz val="12"/>
      <name val="Palatino Linotype"/>
      <family val="1"/>
      <charset val="161"/>
    </font>
    <font>
      <b/>
      <sz val="9"/>
      <name val="Palatino Linotype"/>
      <family val="1"/>
      <charset val="161"/>
    </font>
    <font>
      <b/>
      <sz val="10"/>
      <color indexed="8"/>
      <name val="Arial"/>
      <family val="2"/>
      <charset val="161"/>
    </font>
    <font>
      <sz val="10"/>
      <name val="Arial"/>
      <family val="2"/>
      <charset val="161"/>
    </font>
    <font>
      <b/>
      <sz val="10"/>
      <name val="Arial"/>
      <family val="2"/>
      <charset val="161"/>
    </font>
    <font>
      <sz val="10"/>
      <color indexed="8"/>
      <name val="Arial"/>
      <family val="2"/>
      <charset val="161"/>
    </font>
    <font>
      <b/>
      <sz val="9"/>
      <name val="Arial"/>
      <family val="2"/>
      <charset val="161"/>
    </font>
    <font>
      <sz val="9"/>
      <name val="Arial"/>
      <family val="2"/>
      <charset val="161"/>
    </font>
    <font>
      <b/>
      <sz val="7"/>
      <name val="Arial"/>
      <family val="2"/>
      <charset val="161"/>
    </font>
    <font>
      <sz val="7"/>
      <name val="Arial"/>
      <family val="2"/>
      <charset val="161"/>
    </font>
    <font>
      <b/>
      <sz val="9"/>
      <color indexed="8"/>
      <name val="Arial"/>
      <family val="2"/>
      <charset val="16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s>
  <cellStyleXfs count="9">
    <xf numFmtId="0" fontId="0"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0" borderId="0"/>
    <xf numFmtId="43" fontId="1" fillId="0" borderId="0" applyFont="0" applyFill="0" applyBorder="0" applyAlignment="0" applyProtection="0"/>
  </cellStyleXfs>
  <cellXfs count="148">
    <xf numFmtId="0" fontId="0" fillId="0" borderId="0" xfId="0"/>
    <xf numFmtId="49" fontId="5" fillId="0" borderId="0" xfId="0" applyNumberFormat="1" applyFont="1" applyAlignment="1">
      <alignment vertical="center"/>
    </xf>
    <xf numFmtId="0" fontId="4" fillId="0" borderId="0" xfId="0" applyFont="1"/>
    <xf numFmtId="0" fontId="5" fillId="0" borderId="0" xfId="0" applyFont="1"/>
    <xf numFmtId="49" fontId="5" fillId="0" borderId="0" xfId="0" applyNumberFormat="1" applyFont="1"/>
    <xf numFmtId="0" fontId="6" fillId="0" borderId="0" xfId="0" applyFont="1"/>
    <xf numFmtId="0" fontId="7" fillId="0" borderId="0" xfId="0" applyFont="1"/>
    <xf numFmtId="0" fontId="5" fillId="0" borderId="0" xfId="0" applyFont="1" applyAlignment="1">
      <alignment horizontal="left"/>
    </xf>
    <xf numFmtId="49" fontId="5" fillId="0" borderId="0" xfId="0" applyNumberFormat="1" applyFont="1" applyAlignment="1">
      <alignment horizontal="left"/>
    </xf>
    <xf numFmtId="0" fontId="7" fillId="0" borderId="0" xfId="0" applyFont="1" applyAlignment="1">
      <alignment horizontal="left"/>
    </xf>
    <xf numFmtId="49" fontId="7" fillId="0" borderId="0" xfId="0" applyNumberFormat="1" applyFont="1" applyAlignment="1">
      <alignment horizontal="left"/>
    </xf>
    <xf numFmtId="49" fontId="9" fillId="0" borderId="0" xfId="0" applyNumberFormat="1" applyFont="1" applyAlignment="1">
      <alignment vertical="center"/>
    </xf>
    <xf numFmtId="0" fontId="8" fillId="0" borderId="0" xfId="0" applyFont="1"/>
    <xf numFmtId="0" fontId="9" fillId="0" borderId="0" xfId="0" applyFont="1"/>
    <xf numFmtId="49" fontId="9" fillId="0" borderId="0" xfId="0" applyNumberFormat="1" applyFont="1"/>
    <xf numFmtId="0" fontId="9" fillId="0" borderId="0" xfId="0" applyFont="1" applyAlignment="1">
      <alignment horizontal="left"/>
    </xf>
    <xf numFmtId="49" fontId="9" fillId="0" borderId="0" xfId="0" applyNumberFormat="1" applyFont="1" applyAlignment="1">
      <alignment horizontal="left"/>
    </xf>
    <xf numFmtId="49" fontId="5" fillId="0" borderId="0" xfId="0" applyNumberFormat="1" applyFont="1" applyFill="1" applyAlignment="1">
      <alignment vertical="center"/>
    </xf>
    <xf numFmtId="0" fontId="4" fillId="0" borderId="0" xfId="0" applyFont="1" applyFill="1"/>
    <xf numFmtId="0" fontId="5" fillId="0" borderId="0" xfId="0" applyFont="1" applyFill="1"/>
    <xf numFmtId="49" fontId="5" fillId="0" borderId="0" xfId="0" applyNumberFormat="1" applyFont="1" applyFill="1"/>
    <xf numFmtId="49" fontId="9" fillId="0" borderId="0" xfId="0" applyNumberFormat="1" applyFont="1" applyFill="1" applyAlignment="1">
      <alignment vertical="center"/>
    </xf>
    <xf numFmtId="0" fontId="8" fillId="0" borderId="0" xfId="0" applyFont="1" applyFill="1"/>
    <xf numFmtId="0" fontId="9" fillId="0" borderId="0" xfId="0" applyFont="1" applyFill="1"/>
    <xf numFmtId="49" fontId="9" fillId="0" borderId="0" xfId="0" applyNumberFormat="1" applyFont="1" applyFill="1"/>
    <xf numFmtId="0" fontId="9" fillId="0" borderId="0" xfId="0" applyFont="1" applyFill="1" applyAlignment="1">
      <alignment horizontal="left"/>
    </xf>
    <xf numFmtId="49" fontId="9" fillId="0" borderId="0" xfId="0" applyNumberFormat="1" applyFont="1" applyFill="1" applyAlignment="1">
      <alignment horizontal="left"/>
    </xf>
    <xf numFmtId="49" fontId="9" fillId="0" borderId="0" xfId="0" applyNumberFormat="1" applyFont="1" applyAlignment="1">
      <alignment horizontal="center"/>
    </xf>
    <xf numFmtId="0" fontId="5" fillId="0" borderId="0" xfId="0" applyFont="1" applyAlignment="1">
      <alignment vertical="center"/>
    </xf>
    <xf numFmtId="0" fontId="7" fillId="0" borderId="0" xfId="0" applyFont="1" applyAlignment="1">
      <alignment vertical="center"/>
    </xf>
    <xf numFmtId="49" fontId="7" fillId="0" borderId="0" xfId="0" applyNumberFormat="1" applyFont="1" applyAlignment="1">
      <alignment horizontal="center"/>
    </xf>
    <xf numFmtId="0" fontId="9" fillId="0" borderId="0" xfId="0" applyFont="1" applyAlignment="1">
      <alignment vertical="center"/>
    </xf>
    <xf numFmtId="3" fontId="9" fillId="0" borderId="0" xfId="0" applyNumberFormat="1" applyFont="1"/>
    <xf numFmtId="0" fontId="5" fillId="0" borderId="0" xfId="0" applyFont="1" applyAlignment="1">
      <alignment horizontal="right"/>
    </xf>
    <xf numFmtId="0" fontId="10" fillId="0" borderId="0" xfId="0" applyFont="1"/>
    <xf numFmtId="3" fontId="5" fillId="0" borderId="0" xfId="0" applyNumberFormat="1" applyFont="1" applyAlignment="1">
      <alignment horizontal="right"/>
    </xf>
    <xf numFmtId="3" fontId="6" fillId="0" borderId="0" xfId="0" applyNumberFormat="1" applyFont="1"/>
    <xf numFmtId="0" fontId="8" fillId="0" borderId="4" xfId="0" applyFont="1" applyBorder="1" applyAlignment="1">
      <alignment horizontal="center" wrapText="1"/>
    </xf>
    <xf numFmtId="3" fontId="5" fillId="0" borderId="0" xfId="0" applyNumberFormat="1" applyFont="1"/>
    <xf numFmtId="3" fontId="11" fillId="0" borderId="1" xfId="2" applyNumberFormat="1" applyFont="1" applyFill="1" applyBorder="1" applyAlignment="1">
      <alignment horizontal="right" wrapText="1"/>
    </xf>
    <xf numFmtId="49" fontId="13" fillId="0" borderId="1" xfId="0" applyNumberFormat="1" applyFont="1" applyBorder="1" applyAlignment="1">
      <alignment horizontal="center"/>
    </xf>
    <xf numFmtId="0" fontId="13" fillId="0" borderId="1" xfId="0" applyFont="1" applyBorder="1" applyAlignment="1">
      <alignment horizontal="center"/>
    </xf>
    <xf numFmtId="3" fontId="13" fillId="0" borderId="1" xfId="0" applyNumberFormat="1" applyFont="1" applyBorder="1" applyAlignment="1">
      <alignment horizontal="right"/>
    </xf>
    <xf numFmtId="3" fontId="13" fillId="0" borderId="1" xfId="0" applyNumberFormat="1" applyFont="1" applyBorder="1" applyAlignment="1">
      <alignment horizontal="center"/>
    </xf>
    <xf numFmtId="0" fontId="14" fillId="0" borderId="1" xfId="4" applyFont="1" applyFill="1" applyBorder="1" applyAlignment="1">
      <alignment wrapText="1"/>
    </xf>
    <xf numFmtId="3" fontId="14" fillId="0" borderId="1" xfId="4" applyNumberFormat="1" applyFont="1" applyFill="1" applyBorder="1" applyAlignment="1">
      <alignment horizontal="right" wrapText="1"/>
    </xf>
    <xf numFmtId="0" fontId="14" fillId="0" borderId="1" xfId="6" applyFont="1" applyFill="1" applyBorder="1" applyAlignment="1">
      <alignment horizontal="right" wrapText="1"/>
    </xf>
    <xf numFmtId="0" fontId="14" fillId="0" borderId="1" xfId="5" applyFont="1" applyFill="1" applyBorder="1" applyAlignment="1">
      <alignment wrapText="1"/>
    </xf>
    <xf numFmtId="0" fontId="14" fillId="0" borderId="1" xfId="7" applyFont="1" applyFill="1" applyBorder="1" applyAlignment="1">
      <alignment wrapText="1"/>
    </xf>
    <xf numFmtId="3" fontId="14" fillId="0" borderId="1" xfId="7" applyNumberFormat="1" applyFont="1" applyFill="1" applyBorder="1" applyAlignment="1">
      <alignment horizontal="right" wrapText="1"/>
    </xf>
    <xf numFmtId="3" fontId="8" fillId="0" borderId="0" xfId="0" applyNumberFormat="1" applyFont="1"/>
    <xf numFmtId="3" fontId="12" fillId="0" borderId="1" xfId="0" applyNumberFormat="1" applyFont="1" applyFill="1" applyBorder="1" applyAlignment="1">
      <alignment horizontal="center" wrapText="1"/>
    </xf>
    <xf numFmtId="0" fontId="14" fillId="0" borderId="1" xfId="3" applyFont="1" applyFill="1" applyBorder="1" applyAlignment="1">
      <alignment wrapText="1"/>
    </xf>
    <xf numFmtId="3" fontId="14" fillId="0" borderId="1" xfId="3" applyNumberFormat="1" applyFont="1" applyFill="1" applyBorder="1" applyAlignment="1">
      <alignment horizontal="right" wrapText="1"/>
    </xf>
    <xf numFmtId="3" fontId="13" fillId="0" borderId="1" xfId="0" applyNumberFormat="1" applyFont="1" applyFill="1" applyBorder="1" applyAlignment="1">
      <alignment horizontal="right" wrapText="1"/>
    </xf>
    <xf numFmtId="3" fontId="13" fillId="0" borderId="1" xfId="0" applyNumberFormat="1" applyFont="1" applyBorder="1"/>
    <xf numFmtId="0" fontId="12" fillId="0" borderId="0" xfId="0" applyFont="1"/>
    <xf numFmtId="3" fontId="13" fillId="0" borderId="1" xfId="0" applyNumberFormat="1" applyFont="1" applyBorder="1" applyAlignment="1">
      <alignment textRotation="90"/>
    </xf>
    <xf numFmtId="49" fontId="13" fillId="0" borderId="1" xfId="0" applyNumberFormat="1" applyFont="1" applyFill="1" applyBorder="1"/>
    <xf numFmtId="0" fontId="13" fillId="0" borderId="1" xfId="0" applyFont="1" applyFill="1" applyBorder="1"/>
    <xf numFmtId="49" fontId="12" fillId="0" borderId="1" xfId="0" applyNumberFormat="1" applyFont="1" applyFill="1" applyBorder="1"/>
    <xf numFmtId="0" fontId="12" fillId="0" borderId="1" xfId="0" applyFont="1" applyFill="1" applyBorder="1"/>
    <xf numFmtId="3" fontId="12" fillId="0" borderId="1" xfId="0" applyNumberFormat="1" applyFont="1" applyFill="1" applyBorder="1"/>
    <xf numFmtId="49" fontId="12" fillId="0" borderId="0" xfId="0" applyNumberFormat="1" applyFont="1" applyFill="1"/>
    <xf numFmtId="0" fontId="13" fillId="0" borderId="0" xfId="0" applyFont="1" applyFill="1"/>
    <xf numFmtId="3" fontId="13" fillId="0" borderId="1" xfId="0" applyNumberFormat="1" applyFont="1" applyFill="1" applyBorder="1"/>
    <xf numFmtId="0" fontId="13" fillId="0" borderId="1" xfId="0" applyFont="1" applyFill="1" applyBorder="1" applyAlignment="1">
      <alignment horizontal="right"/>
    </xf>
    <xf numFmtId="49" fontId="12" fillId="0" borderId="1" xfId="0" applyNumberFormat="1" applyFont="1" applyBorder="1"/>
    <xf numFmtId="49" fontId="12" fillId="0" borderId="1" xfId="0" applyNumberFormat="1" applyFont="1" applyBorder="1" applyAlignment="1">
      <alignment horizontal="left"/>
    </xf>
    <xf numFmtId="3" fontId="12" fillId="0" borderId="1" xfId="0" applyNumberFormat="1" applyFont="1" applyBorder="1" applyAlignment="1"/>
    <xf numFmtId="3" fontId="12" fillId="0" borderId="1" xfId="0" applyNumberFormat="1" applyFont="1" applyBorder="1" applyAlignment="1">
      <alignment horizontal="right"/>
    </xf>
    <xf numFmtId="49" fontId="13" fillId="0" borderId="1" xfId="0" applyNumberFormat="1" applyFont="1" applyBorder="1" applyAlignment="1">
      <alignment horizontal="center"/>
    </xf>
    <xf numFmtId="49" fontId="13" fillId="0" borderId="1" xfId="0" applyNumberFormat="1" applyFont="1" applyFill="1" applyBorder="1" applyAlignment="1">
      <alignment horizontal="center"/>
    </xf>
    <xf numFmtId="0" fontId="13" fillId="0" borderId="1" xfId="0" applyFont="1" applyFill="1" applyBorder="1" applyAlignment="1">
      <alignment horizontal="center"/>
    </xf>
    <xf numFmtId="0" fontId="13" fillId="0" borderId="1" xfId="0" applyFont="1" applyBorder="1" applyAlignment="1">
      <alignment horizontal="right"/>
    </xf>
    <xf numFmtId="3" fontId="12" fillId="0" borderId="1" xfId="0" applyNumberFormat="1" applyFont="1" applyFill="1" applyBorder="1" applyAlignment="1">
      <alignment horizontal="right"/>
    </xf>
    <xf numFmtId="0" fontId="13" fillId="0" borderId="1" xfId="0" applyFont="1" applyBorder="1" applyAlignment="1">
      <alignment horizontal="center" vertical="center"/>
    </xf>
    <xf numFmtId="3" fontId="12" fillId="0" borderId="1" xfId="0" applyNumberFormat="1" applyFont="1" applyBorder="1"/>
    <xf numFmtId="49" fontId="12" fillId="0" borderId="1" xfId="0" applyNumberFormat="1" applyFont="1" applyBorder="1" applyAlignment="1">
      <alignment horizontal="center"/>
    </xf>
    <xf numFmtId="49" fontId="5" fillId="0" borderId="0" xfId="0" applyNumberFormat="1" applyFont="1" applyAlignment="1">
      <alignment horizontal="center"/>
    </xf>
    <xf numFmtId="0" fontId="13" fillId="0" borderId="1" xfId="0" applyFont="1" applyBorder="1"/>
    <xf numFmtId="49" fontId="13" fillId="0" borderId="1" xfId="0" applyNumberFormat="1" applyFont="1" applyBorder="1"/>
    <xf numFmtId="3" fontId="14" fillId="0" borderId="1" xfId="4" applyNumberFormat="1" applyFont="1" applyBorder="1"/>
    <xf numFmtId="0" fontId="12" fillId="0" borderId="1" xfId="0" applyFont="1" applyBorder="1"/>
    <xf numFmtId="3" fontId="14" fillId="0" borderId="1" xfId="8" applyNumberFormat="1" applyFont="1" applyFill="1" applyBorder="1" applyAlignment="1">
      <alignment horizontal="right" wrapText="1"/>
    </xf>
    <xf numFmtId="3" fontId="14" fillId="0" borderId="1" xfId="7" applyNumberFormat="1" applyFont="1" applyBorder="1"/>
    <xf numFmtId="49" fontId="12" fillId="0" borderId="0" xfId="0" applyNumberFormat="1" applyFont="1" applyFill="1" applyAlignment="1">
      <alignment vertical="center"/>
    </xf>
    <xf numFmtId="0" fontId="12" fillId="0" borderId="0" xfId="0" applyFont="1" applyFill="1"/>
    <xf numFmtId="49" fontId="13" fillId="0" borderId="0" xfId="0" applyNumberFormat="1" applyFont="1" applyFill="1" applyAlignment="1">
      <alignment vertical="center"/>
    </xf>
    <xf numFmtId="3" fontId="12" fillId="0" borderId="0" xfId="0" applyNumberFormat="1" applyFont="1" applyFill="1"/>
    <xf numFmtId="0" fontId="12" fillId="0" borderId="0" xfId="0" applyFont="1" applyFill="1" applyBorder="1" applyAlignment="1">
      <alignment vertical="center"/>
    </xf>
    <xf numFmtId="3" fontId="0" fillId="0" borderId="1" xfId="0" applyNumberFormat="1" applyBorder="1"/>
    <xf numFmtId="0" fontId="13" fillId="0" borderId="1" xfId="0" applyFont="1" applyBorder="1" applyAlignment="1">
      <alignment vertical="center"/>
    </xf>
    <xf numFmtId="0" fontId="17" fillId="0" borderId="1" xfId="0" applyFont="1" applyBorder="1" applyAlignment="1">
      <alignment horizontal="right"/>
    </xf>
    <xf numFmtId="49" fontId="18" fillId="0" borderId="1" xfId="0" applyNumberFormat="1" applyFont="1" applyBorder="1"/>
    <xf numFmtId="49" fontId="18" fillId="0" borderId="1" xfId="0" applyNumberFormat="1" applyFont="1" applyBorder="1" applyAlignment="1">
      <alignment horizontal="left"/>
    </xf>
    <xf numFmtId="3" fontId="18" fillId="0" borderId="1" xfId="0" applyNumberFormat="1" applyFont="1" applyBorder="1" applyAlignment="1">
      <alignment horizontal="right"/>
    </xf>
    <xf numFmtId="49" fontId="17" fillId="0" borderId="1" xfId="0" applyNumberFormat="1" applyFont="1" applyBorder="1" applyAlignment="1"/>
    <xf numFmtId="3" fontId="17" fillId="0" borderId="1" xfId="0" applyNumberFormat="1" applyFont="1" applyBorder="1" applyAlignment="1">
      <alignment horizontal="right"/>
    </xf>
    <xf numFmtId="3" fontId="15" fillId="0" borderId="1" xfId="0" applyNumberFormat="1" applyFont="1" applyBorder="1"/>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49"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xf numFmtId="0" fontId="13" fillId="0" borderId="1" xfId="0" applyFont="1" applyBorder="1" applyAlignment="1">
      <alignment horizontal="right" vertical="center" wrapText="1"/>
    </xf>
    <xf numFmtId="3" fontId="13" fillId="0" borderId="1" xfId="8" applyNumberFormat="1" applyFont="1" applyBorder="1"/>
    <xf numFmtId="3" fontId="14" fillId="0" borderId="1" xfId="3" applyNumberFormat="1" applyFont="1" applyBorder="1"/>
    <xf numFmtId="3" fontId="15" fillId="0" borderId="1" xfId="0" applyNumberFormat="1" applyFont="1" applyBorder="1" applyAlignment="1">
      <alignment textRotation="90"/>
    </xf>
    <xf numFmtId="0" fontId="19" fillId="0" borderId="1" xfId="3" applyFont="1" applyFill="1" applyBorder="1" applyAlignment="1">
      <alignment wrapText="1"/>
    </xf>
    <xf numFmtId="0" fontId="12" fillId="0" borderId="0" xfId="0" applyFont="1" applyAlignment="1">
      <alignment vertical="center"/>
    </xf>
    <xf numFmtId="0" fontId="8" fillId="0" borderId="4" xfId="0" applyFont="1" applyBorder="1" applyAlignment="1">
      <alignment horizontal="center"/>
    </xf>
    <xf numFmtId="0" fontId="8" fillId="0" borderId="4" xfId="0" applyFont="1" applyBorder="1" applyAlignment="1"/>
    <xf numFmtId="0" fontId="9" fillId="0" borderId="0" xfId="0" applyFont="1" applyAlignment="1"/>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9" fontId="12" fillId="0" borderId="1" xfId="0" applyNumberFormat="1" applyFont="1" applyFill="1" applyBorder="1" applyAlignment="1">
      <alignment vertical="center"/>
    </xf>
    <xf numFmtId="0" fontId="12" fillId="0" borderId="1" xfId="0" applyFont="1" applyFill="1" applyBorder="1" applyAlignment="1">
      <alignment vertical="center"/>
    </xf>
    <xf numFmtId="49" fontId="13" fillId="0" borderId="1" xfId="0" applyNumberFormat="1" applyFont="1" applyFill="1" applyBorder="1" applyAlignment="1">
      <alignment horizontal="center"/>
    </xf>
    <xf numFmtId="49" fontId="13" fillId="0" borderId="1" xfId="0" applyNumberFormat="1" applyFont="1" applyBorder="1" applyAlignment="1">
      <alignment horizontal="center"/>
    </xf>
    <xf numFmtId="0" fontId="12" fillId="0" borderId="1" xfId="0" applyFont="1" applyBorder="1" applyAlignment="1">
      <alignment horizontal="center"/>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xf>
    <xf numFmtId="49" fontId="12" fillId="0" borderId="1" xfId="0" applyNumberFormat="1"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center" wrapText="1"/>
    </xf>
    <xf numFmtId="0" fontId="12" fillId="0" borderId="1" xfId="0" applyFont="1" applyBorder="1" applyAlignment="1"/>
    <xf numFmtId="49" fontId="13" fillId="0" borderId="1" xfId="0" applyNumberFormat="1" applyFont="1" applyBorder="1" applyAlignment="1">
      <alignment horizontal="center" wrapText="1"/>
    </xf>
    <xf numFmtId="3" fontId="12" fillId="0" borderId="1" xfId="0" applyNumberFormat="1" applyFont="1" applyBorder="1" applyAlignment="1">
      <alignment horizontal="right" vertical="center"/>
    </xf>
    <xf numFmtId="0" fontId="12" fillId="0" borderId="1" xfId="0" applyFont="1" applyBorder="1" applyAlignment="1">
      <alignment vertical="center"/>
    </xf>
    <xf numFmtId="0" fontId="17" fillId="0" borderId="1" xfId="0" applyFont="1" applyBorder="1" applyAlignment="1">
      <alignment horizontal="center" vertical="center"/>
    </xf>
    <xf numFmtId="0" fontId="18" fillId="0" borderId="1" xfId="0" applyFont="1" applyBorder="1" applyAlignment="1">
      <alignment vertical="center"/>
    </xf>
    <xf numFmtId="49"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vertical="center"/>
    </xf>
    <xf numFmtId="49" fontId="17" fillId="0" borderId="1" xfId="0" applyNumberFormat="1" applyFont="1" applyBorder="1" applyAlignment="1">
      <alignment horizontal="center"/>
    </xf>
    <xf numFmtId="0" fontId="13" fillId="0" borderId="1" xfId="0" applyFont="1" applyBorder="1" applyAlignment="1">
      <alignment horizontal="center"/>
    </xf>
    <xf numFmtId="0" fontId="13" fillId="0" borderId="1" xfId="0" applyFont="1" applyBorder="1" applyAlignment="1"/>
    <xf numFmtId="0" fontId="8" fillId="0" borderId="4" xfId="0" applyFont="1" applyBorder="1" applyAlignment="1">
      <alignment horizontal="center" wrapText="1"/>
    </xf>
    <xf numFmtId="0" fontId="13" fillId="0" borderId="0" xfId="0" applyFont="1" applyBorder="1" applyAlignment="1">
      <alignment horizontal="center" wrapText="1"/>
    </xf>
    <xf numFmtId="0" fontId="13" fillId="0" borderId="5" xfId="0" applyFont="1" applyBorder="1" applyAlignment="1">
      <alignment horizontal="center" wrapText="1"/>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left" wrapText="1"/>
    </xf>
    <xf numFmtId="3" fontId="13" fillId="0" borderId="1" xfId="0" applyNumberFormat="1" applyFont="1" applyBorder="1" applyAlignment="1">
      <alignment textRotation="90"/>
    </xf>
    <xf numFmtId="0" fontId="13" fillId="0" borderId="1" xfId="0" applyFont="1" applyFill="1" applyBorder="1" applyAlignment="1">
      <alignment horizontal="center" wrapText="1"/>
    </xf>
    <xf numFmtId="0" fontId="13" fillId="0" borderId="1" xfId="0" applyFont="1" applyFill="1" applyBorder="1" applyAlignment="1">
      <alignment horizontal="center" vertical="top" wrapText="1"/>
    </xf>
    <xf numFmtId="49" fontId="13" fillId="0" borderId="1" xfId="0" applyNumberFormat="1" applyFont="1" applyBorder="1" applyAlignment="1"/>
  </cellXfs>
  <cellStyles count="9">
    <cellStyle name="Βασικό_Ανανέωση Εκλ.Σώματος 2010-2014A" xfId="1"/>
    <cellStyle name="Βασικό_ΕΥΡΩΠΑΙΟΙ_ΑΝΑ_ΚΡΑΤΟΣ" xfId="2"/>
    <cellStyle name="Κανονικό" xfId="0" builtinId="0"/>
    <cellStyle name="Κανονικό_ΕΥΡΩΠΑΙΟΙ ΑΝΑ ΕΚΛΠΕΡ ΑΝΑΛΥΤ" xfId="3"/>
    <cellStyle name="Κανονικό_ΕΥΡΩΠΑΙΟΙ_ΑΝΑ_ΔΗΜΟ" xfId="4"/>
    <cellStyle name="Κανονικό_ΕΥΡΩΠΑΙΟΙ_ΑΝΑ_ΕΚΛΠΕΡ" xfId="5"/>
    <cellStyle name="Κανονικό_ΕΥΡΩΠΑΙΟΙ_ΑΝΑ_ΚΡΑΤΟΣ" xfId="6"/>
    <cellStyle name="Κανονικό_ΕΥΡΩΠΑΙΟΙ_ΑΝΑ_ΠΕΡΙΦ_ΕΝΟΤΗΤΑ" xfId="7"/>
    <cellStyle name="Κόμμα" xfId="8"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ΟΙ 20 ΠΕΡΙΦΕΡΕΙΑΚΕΣ</a:t>
            </a:r>
            <a:r>
              <a:rPr lang="el-GR" baseline="0"/>
              <a:t> ΕΝΟΤΗΤΕΣ</a:t>
            </a:r>
            <a:r>
              <a:rPr lang="el-GR"/>
              <a:t> ΜΕ ΤΟ ΜΕΓΑΛΥΤΕΡΟ ΠΛΗΘΟΣ ΕΚΛΟΓΕΩΝ Α' ΑΝΑΘΕΩΡΗΣΗ 2019</a:t>
            </a:r>
          </a:p>
        </c:rich>
      </c:tx>
      <c:layout/>
      <c:spPr>
        <a:noFill/>
        <a:ln>
          <a:noFill/>
        </a:ln>
        <a:effectLst/>
      </c:spPr>
    </c:title>
    <c:plotArea>
      <c:layout/>
      <c:barChart>
        <c:barDir val="bar"/>
        <c:grouping val="clustered"/>
        <c:ser>
          <c:idx val="0"/>
          <c:order val="0"/>
          <c:tx>
            <c:strRef>
              <c:f>top20perenot!$M$2</c:f>
              <c:strCache>
                <c:ptCount val="1"/>
                <c:pt idx="0">
                  <c:v>ΣΥΝΟΛΟ</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top20perenot!$L$3:$L$22</c:f>
              <c:strCache>
                <c:ptCount val="20"/>
                <c:pt idx="0">
                  <c:v>ΘΕΣΣΑΛΟΝΙΚΗΣ</c:v>
                </c:pt>
                <c:pt idx="1">
                  <c:v>ΚΕΝΤΡΙΚΟΥ ΤΟΜΕΑ ΑΘΗΝΩΝ</c:v>
                </c:pt>
                <c:pt idx="2">
                  <c:v>ΒΟΡΕΙΟΥ ΤΟΜΕΑ ΑΘΗΝΩΝ</c:v>
                </c:pt>
                <c:pt idx="3">
                  <c:v>ΝΟΤΙΟΥ ΤΟΜΕΑ ΑΘΗΝΩΝ</c:v>
                </c:pt>
                <c:pt idx="4">
                  <c:v>ΠΕΙΡΑΙΩΣ </c:v>
                </c:pt>
                <c:pt idx="5">
                  <c:v>ΔΥΤΙΚΟΥ ΤΟΜΕΑ ΑΘΗΝΩΝ</c:v>
                </c:pt>
                <c:pt idx="6">
                  <c:v>ΑΝΑΤΟΛΙΚΗΣ ΑΤΤΙΚΗΣ</c:v>
                </c:pt>
                <c:pt idx="7">
                  <c:v>ΑΧΑΙΑΣ</c:v>
                </c:pt>
                <c:pt idx="8">
                  <c:v>ΗΡΑΚΛΕΙΟΥ</c:v>
                </c:pt>
                <c:pt idx="9">
                  <c:v>ΛΑΡΙΣΑΣ</c:v>
                </c:pt>
                <c:pt idx="10">
                  <c:v>ΑΙΤΩΛΟΑΚΑΡΝΑΝΙΑΣ</c:v>
                </c:pt>
                <c:pt idx="11">
                  <c:v>ΣΕΡΡΩΝ</c:v>
                </c:pt>
                <c:pt idx="12">
                  <c:v>ΕΥΒΟΙΑΣ</c:v>
                </c:pt>
                <c:pt idx="13">
                  <c:v>ΜΕΣΣΗΝΙΑΣ</c:v>
                </c:pt>
                <c:pt idx="14">
                  <c:v>ΙΩΑΝΝΙΝΩΝ</c:v>
                </c:pt>
                <c:pt idx="15">
                  <c:v>ΗΛΕΙΑΣ</c:v>
                </c:pt>
                <c:pt idx="16">
                  <c:v>ΜΑΓΝΗΣΙΑΣ</c:v>
                </c:pt>
                <c:pt idx="17">
                  <c:v>ΚΟΖΑΝΗΣ</c:v>
                </c:pt>
                <c:pt idx="18">
                  <c:v>ΕΒΡΟΥ</c:v>
                </c:pt>
                <c:pt idx="19">
                  <c:v>ΠΕΛΛΑΣ</c:v>
                </c:pt>
              </c:strCache>
            </c:strRef>
          </c:cat>
          <c:val>
            <c:numRef>
              <c:f>top20perenot!$M$3:$M$22</c:f>
              <c:numCache>
                <c:formatCode>#,##0</c:formatCode>
                <c:ptCount val="20"/>
                <c:pt idx="0">
                  <c:v>826051</c:v>
                </c:pt>
                <c:pt idx="1">
                  <c:v>743947</c:v>
                </c:pt>
                <c:pt idx="2">
                  <c:v>440282</c:v>
                </c:pt>
                <c:pt idx="3">
                  <c:v>402402</c:v>
                </c:pt>
                <c:pt idx="4">
                  <c:v>391705</c:v>
                </c:pt>
                <c:pt idx="5">
                  <c:v>368264</c:v>
                </c:pt>
                <c:pt idx="6">
                  <c:v>358364</c:v>
                </c:pt>
                <c:pt idx="7">
                  <c:v>280955</c:v>
                </c:pt>
                <c:pt idx="8">
                  <c:v>256893</c:v>
                </c:pt>
                <c:pt idx="9">
                  <c:v>253381</c:v>
                </c:pt>
                <c:pt idx="10">
                  <c:v>237436</c:v>
                </c:pt>
                <c:pt idx="11">
                  <c:v>228198</c:v>
                </c:pt>
                <c:pt idx="12">
                  <c:v>201584</c:v>
                </c:pt>
                <c:pt idx="13">
                  <c:v>193826</c:v>
                </c:pt>
                <c:pt idx="14">
                  <c:v>171126</c:v>
                </c:pt>
                <c:pt idx="15">
                  <c:v>168889</c:v>
                </c:pt>
                <c:pt idx="16">
                  <c:v>164098</c:v>
                </c:pt>
                <c:pt idx="17">
                  <c:v>163286</c:v>
                </c:pt>
                <c:pt idx="18">
                  <c:v>161968</c:v>
                </c:pt>
                <c:pt idx="19">
                  <c:v>148498</c:v>
                </c:pt>
              </c:numCache>
            </c:numRef>
          </c:val>
        </c:ser>
        <c:gapWidth val="182"/>
        <c:axId val="77575296"/>
        <c:axId val="77576832"/>
      </c:barChart>
      <c:catAx>
        <c:axId val="77575296"/>
        <c:scaling>
          <c:orientation val="minMax"/>
        </c:scaling>
        <c:axPos val="l"/>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77576832"/>
        <c:crosses val="autoZero"/>
        <c:auto val="1"/>
        <c:lblAlgn val="ctr"/>
        <c:lblOffset val="100"/>
      </c:catAx>
      <c:valAx>
        <c:axId val="77576832"/>
        <c:scaling>
          <c:orientation val="minMax"/>
        </c:scaling>
        <c:axPos val="b"/>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77575296"/>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Η ΔΥΝΑΜΗ ΤΟΥ ΕΚΛΟΓΙΚΟΥ ΣΩΜΑΤΟΣ ΚΑΤΑ ΤΗΝ Α' ΑΝΑΘΕΩΡΗΣΗ 2019 ΚΑΤΑ ΦΥΛΟ</a:t>
            </a:r>
          </a:p>
        </c:rich>
      </c:tx>
      <c:layout/>
      <c:spPr>
        <a:noFill/>
        <a:ln>
          <a:noFill/>
        </a:ln>
        <a:effectLst/>
      </c:spPr>
    </c:title>
    <c:plotArea>
      <c:layout/>
      <c:pieChart>
        <c:varyColors val="1"/>
        <c:ser>
          <c:idx val="0"/>
          <c:order val="0"/>
          <c:tx>
            <c:strRef>
              <c:f>ΕΚΛΟΓ_ΣΩΜΑ_2019A_ΠΕΡ_ΕΝΟΤ!$J$2</c:f>
              <c:strCache>
                <c:ptCount val="1"/>
                <c:pt idx="0">
                  <c:v>Α' ΑΝΑΘΕΩΡΗΣΗ 2019</c:v>
                </c:pt>
              </c:strCache>
            </c:strRef>
          </c:tx>
          <c:dPt>
            <c:idx val="0"/>
            <c:explosion val="7"/>
            <c:spPr>
              <a:solidFill>
                <a:schemeClr val="accent1"/>
              </a:solidFill>
              <a:ln w="19050">
                <a:solidFill>
                  <a:schemeClr val="lt1"/>
                </a:solidFill>
              </a:ln>
              <a:effectLst/>
            </c:spPr>
          </c:dPt>
          <c:dPt>
            <c:idx val="1"/>
            <c:spPr>
              <a:solidFill>
                <a:schemeClr val="accent2"/>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bestFit"/>
            <c:showVal val="1"/>
            <c:showCatName val="1"/>
            <c:showPercent val="1"/>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ΕΚΛΟΓ_ΣΩΜΑ_2019A_ΠΕΡ_ΕΝΟΤ!$I$3:$I$4</c:f>
              <c:strCache>
                <c:ptCount val="2"/>
                <c:pt idx="0">
                  <c:v>ΑΝΔΡΕΣ</c:v>
                </c:pt>
                <c:pt idx="1">
                  <c:v>ΓΥΝΑΙΚΕΣ</c:v>
                </c:pt>
              </c:strCache>
            </c:strRef>
          </c:cat>
          <c:val>
            <c:numRef>
              <c:f>ΕΚΛΟΓ_ΣΩΜΑ_2019A_ΠΕΡ_ΕΝΟΤ!$J$3:$J$4</c:f>
              <c:numCache>
                <c:formatCode>#,##0</c:formatCode>
                <c:ptCount val="2"/>
                <c:pt idx="0">
                  <c:v>4810075</c:v>
                </c:pt>
                <c:pt idx="1">
                  <c:v>5112219</c:v>
                </c:pt>
              </c:numCache>
            </c:numRef>
          </c:val>
        </c:ser>
        <c:dLbls>
          <c:showVal val="1"/>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600" b="0" i="0" baseline="0">
                <a:effectLst/>
              </a:rPr>
              <a:t>ΟΙ 20 ΠΕΡΙΦΕΡΕΙΑΚΕΣ ΕΝΟΤΗΤΕΣ ΜΕ ΤΟ ΜΕΓΑΛΥΤΕΡΟ ΠΛΗΘΟΣ ΕΚΛΟΓΕΩΝ Α' ΑΝΑΘΕΩΡΗΣΗ 2019</a:t>
            </a:r>
            <a:endParaRPr lang="el-GR" sz="1200">
              <a:effectLst/>
            </a:endParaRPr>
          </a:p>
        </c:rich>
      </c:tx>
      <c:layout/>
      <c:spPr>
        <a:noFill/>
        <a:ln>
          <a:noFill/>
        </a:ln>
        <a:effectLst/>
      </c:spPr>
    </c:title>
    <c:plotArea>
      <c:layout/>
      <c:barChart>
        <c:barDir val="bar"/>
        <c:grouping val="clustered"/>
        <c:ser>
          <c:idx val="0"/>
          <c:order val="0"/>
          <c:tx>
            <c:strRef>
              <c:f>top20eklper!$K$2</c:f>
              <c:strCache>
                <c:ptCount val="1"/>
                <c:pt idx="0">
                  <c:v>ΣΥΝΟΛΟ</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top20eklper!$J$3:$J$22</c:f>
              <c:strCache>
                <c:ptCount val="20"/>
                <c:pt idx="0">
                  <c:v>Β3΄ ΝΟΤΙΟΥ ΤΟΜΕΑ ΑΘΗΝΩΝ</c:v>
                </c:pt>
                <c:pt idx="1">
                  <c:v>Α' ΘΕΣ/ΝΙΚΗΣ</c:v>
                </c:pt>
                <c:pt idx="2">
                  <c:v>Β1' ΒΟΡΕΙΟΥ ΤΟΜΕΑ ΑΘΗΝΩΝ</c:v>
                </c:pt>
                <c:pt idx="3">
                  <c:v>Α' ΑΘΗΝΩΝ</c:v>
                </c:pt>
                <c:pt idx="4">
                  <c:v>Β2΄ ΔΥΤΙΚΟΥ ΤΟΜΕΑ ΑΘΗΝΩΝ</c:v>
                </c:pt>
                <c:pt idx="5">
                  <c:v>Α΄ ΑΝΑΤΟΛΙΚΗΣ ΑΤΤΙΚΗΣ</c:v>
                </c:pt>
                <c:pt idx="6">
                  <c:v>Β' ΘΕΣ/ΝΙΚΗΣ</c:v>
                </c:pt>
                <c:pt idx="7">
                  <c:v>ΑΧΑΪΑΣ</c:v>
                </c:pt>
                <c:pt idx="8">
                  <c:v>Β' ΠΕΙΡΑΙΩΣ</c:v>
                </c:pt>
                <c:pt idx="9">
                  <c:v>ΗΡΑΚΛΕΙΟΥ</c:v>
                </c:pt>
                <c:pt idx="10">
                  <c:v>ΛΑΡΙΣΗΣ</c:v>
                </c:pt>
                <c:pt idx="11">
                  <c:v>ΑΙΤΩΛ/ΝΙΑΣ</c:v>
                </c:pt>
                <c:pt idx="12">
                  <c:v>ΣΕΡΡΩΝ</c:v>
                </c:pt>
                <c:pt idx="13">
                  <c:v>ΕΥΒΟΙΑΣ</c:v>
                </c:pt>
                <c:pt idx="14">
                  <c:v>ΜΕΣΣΗΝΙΑΣ</c:v>
                </c:pt>
                <c:pt idx="15">
                  <c:v>Α' ΠΕΙΡΑΙΩΣ</c:v>
                </c:pt>
                <c:pt idx="16">
                  <c:v>ΔΩΔΕΚΑΝΗΣΟΥ</c:v>
                </c:pt>
                <c:pt idx="17">
                  <c:v>ΜΑΓΝΗΣΙΑΣ</c:v>
                </c:pt>
                <c:pt idx="18">
                  <c:v>ΙΩΑΝΝΙΝΩΝ</c:v>
                </c:pt>
                <c:pt idx="19">
                  <c:v>ΗΛΕΙΑΣ</c:v>
                </c:pt>
              </c:strCache>
            </c:strRef>
          </c:cat>
          <c:val>
            <c:numRef>
              <c:f>top20eklper!$K$3:$K$22</c:f>
              <c:numCache>
                <c:formatCode>#,##0</c:formatCode>
                <c:ptCount val="20"/>
                <c:pt idx="0">
                  <c:v>608358</c:v>
                </c:pt>
                <c:pt idx="1">
                  <c:v>530299</c:v>
                </c:pt>
                <c:pt idx="2">
                  <c:v>509950</c:v>
                </c:pt>
                <c:pt idx="3">
                  <c:v>468323</c:v>
                </c:pt>
                <c:pt idx="4">
                  <c:v>368264</c:v>
                </c:pt>
                <c:pt idx="5">
                  <c:v>358364</c:v>
                </c:pt>
                <c:pt idx="6">
                  <c:v>295752</c:v>
                </c:pt>
                <c:pt idx="7">
                  <c:v>280955</c:v>
                </c:pt>
                <c:pt idx="8">
                  <c:v>270428</c:v>
                </c:pt>
                <c:pt idx="9">
                  <c:v>256893</c:v>
                </c:pt>
                <c:pt idx="10">
                  <c:v>253381</c:v>
                </c:pt>
                <c:pt idx="11">
                  <c:v>237436</c:v>
                </c:pt>
                <c:pt idx="12">
                  <c:v>228198</c:v>
                </c:pt>
                <c:pt idx="13">
                  <c:v>201584</c:v>
                </c:pt>
                <c:pt idx="14">
                  <c:v>193826</c:v>
                </c:pt>
                <c:pt idx="15">
                  <c:v>193574</c:v>
                </c:pt>
                <c:pt idx="16">
                  <c:v>190972</c:v>
                </c:pt>
                <c:pt idx="17">
                  <c:v>176468</c:v>
                </c:pt>
                <c:pt idx="18">
                  <c:v>171126</c:v>
                </c:pt>
                <c:pt idx="19">
                  <c:v>168889</c:v>
                </c:pt>
              </c:numCache>
            </c:numRef>
          </c:val>
        </c:ser>
        <c:gapWidth val="182"/>
        <c:axId val="91510656"/>
        <c:axId val="91512192"/>
      </c:barChart>
      <c:catAx>
        <c:axId val="91510656"/>
        <c:scaling>
          <c:orientation val="minMax"/>
        </c:scaling>
        <c:axPos val="l"/>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91512192"/>
        <c:crosses val="autoZero"/>
        <c:auto val="1"/>
        <c:lblAlgn val="ctr"/>
        <c:lblOffset val="100"/>
      </c:catAx>
      <c:valAx>
        <c:axId val="91512192"/>
        <c:scaling>
          <c:orientation val="minMax"/>
        </c:scaling>
        <c:axPos val="b"/>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91510656"/>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600" b="0" i="0" baseline="0">
                <a:effectLst/>
              </a:rPr>
              <a:t>ΜΕΤΑΒΟΛΗ ΕΚΛΟΓΙΚΟΥ ΣΩΜΑΤΟΣ ΑΝΑ ΦΥΛΟ ΜΕΤΑΞΥ ΑΥΤΟΔΙΟΙΚΗΤΙΚΩΝ ΕΚΛΟΓΩΝ 2019, 2014 ΚΑΙ 2010</a:t>
            </a:r>
            <a:endParaRPr lang="el-GR" sz="1200">
              <a:effectLst/>
            </a:endParaRPr>
          </a:p>
        </c:rich>
      </c:tx>
      <c:layout/>
      <c:spPr>
        <a:noFill/>
        <a:ln>
          <a:noFill/>
        </a:ln>
        <a:effectLst/>
      </c:spPr>
    </c:title>
    <c:plotArea>
      <c:layout/>
      <c:barChart>
        <c:barDir val="col"/>
        <c:grouping val="clustered"/>
        <c:ser>
          <c:idx val="0"/>
          <c:order val="0"/>
          <c:tx>
            <c:strRef>
              <c:f>ΜΕΤΑΒΟΛΕΣ_2019A_2014!$M$2</c:f>
              <c:strCache>
                <c:ptCount val="1"/>
                <c:pt idx="0">
                  <c:v>2010</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ΜΕΤΑΒΟΛΕΣ_2019A_2014!$L$3:$L$4</c:f>
              <c:strCache>
                <c:ptCount val="2"/>
                <c:pt idx="0">
                  <c:v>ΑΝΔΡΕΣ</c:v>
                </c:pt>
                <c:pt idx="1">
                  <c:v>ΓΥΝΑΙΚΕΣ</c:v>
                </c:pt>
              </c:strCache>
            </c:strRef>
          </c:cat>
          <c:val>
            <c:numRef>
              <c:f>ΜΕΤΑΒΟΛΕΣ_2019A_2014!$M$3:$M$4</c:f>
              <c:numCache>
                <c:formatCode>#,##0</c:formatCode>
                <c:ptCount val="2"/>
                <c:pt idx="0">
                  <c:v>4746959</c:v>
                </c:pt>
                <c:pt idx="1">
                  <c:v>5062218</c:v>
                </c:pt>
              </c:numCache>
            </c:numRef>
          </c:val>
        </c:ser>
        <c:ser>
          <c:idx val="1"/>
          <c:order val="1"/>
          <c:tx>
            <c:strRef>
              <c:f>ΜΕΤΑΒΟΛΕΣ_2019A_2014!$N$2</c:f>
              <c:strCache>
                <c:ptCount val="1"/>
                <c:pt idx="0">
                  <c:v>2014</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ΜΕΤΑΒΟΛΕΣ_2019A_2014!$L$3:$L$4</c:f>
              <c:strCache>
                <c:ptCount val="2"/>
                <c:pt idx="0">
                  <c:v>ΑΝΔΡΕΣ</c:v>
                </c:pt>
                <c:pt idx="1">
                  <c:v>ΓΥΝΑΙΚΕΣ</c:v>
                </c:pt>
              </c:strCache>
            </c:strRef>
          </c:cat>
          <c:val>
            <c:numRef>
              <c:f>ΜΕΤΑΒΟΛΕΣ_2019A_2014!$N$3:$N$4</c:f>
              <c:numCache>
                <c:formatCode>#,##0</c:formatCode>
                <c:ptCount val="2"/>
                <c:pt idx="0">
                  <c:v>4779471</c:v>
                </c:pt>
                <c:pt idx="1">
                  <c:v>5092262</c:v>
                </c:pt>
              </c:numCache>
            </c:numRef>
          </c:val>
        </c:ser>
        <c:ser>
          <c:idx val="2"/>
          <c:order val="2"/>
          <c:tx>
            <c:strRef>
              <c:f>ΜΕΤΑΒΟΛΕΣ_2019A_2014!$O$2</c:f>
              <c:strCache>
                <c:ptCount val="1"/>
                <c:pt idx="0">
                  <c:v>2019Α</c:v>
                </c:pt>
              </c:strCache>
            </c:strRef>
          </c:tx>
          <c:spPr>
            <a:solidFill>
              <a:schemeClr val="accent3"/>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ΜΕΤΑΒΟΛΕΣ_2019A_2014!$L$3:$L$4</c:f>
              <c:strCache>
                <c:ptCount val="2"/>
                <c:pt idx="0">
                  <c:v>ΑΝΔΡΕΣ</c:v>
                </c:pt>
                <c:pt idx="1">
                  <c:v>ΓΥΝΑΙΚΕΣ</c:v>
                </c:pt>
              </c:strCache>
            </c:strRef>
          </c:cat>
          <c:val>
            <c:numRef>
              <c:f>ΜΕΤΑΒΟΛΕΣ_2019A_2014!$O$3:$O$4</c:f>
              <c:numCache>
                <c:formatCode>#,##0</c:formatCode>
                <c:ptCount val="2"/>
                <c:pt idx="0">
                  <c:v>4810075</c:v>
                </c:pt>
                <c:pt idx="1">
                  <c:v>5112219</c:v>
                </c:pt>
              </c:numCache>
            </c:numRef>
          </c:val>
        </c:ser>
        <c:gapWidth val="219"/>
        <c:overlap val="-27"/>
        <c:axId val="94656384"/>
        <c:axId val="94657920"/>
      </c:barChart>
      <c:catAx>
        <c:axId val="9465638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94657920"/>
        <c:crosses val="autoZero"/>
        <c:auto val="1"/>
        <c:lblAlgn val="ctr"/>
        <c:lblOffset val="100"/>
      </c:catAx>
      <c:valAx>
        <c:axId val="94657920"/>
        <c:scaling>
          <c:orientation val="minMax"/>
          <c:min val="3000000"/>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94656384"/>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600" b="0" i="0" baseline="0">
                <a:effectLst/>
              </a:rPr>
              <a:t>ΕΚΛΟΓΙΚΟ ΣΩΜΑ ΑΝΑ ΦΥΛΟ ΑΥΤΟΔΙΟΙΚΗΤΙΚΩΝ ΕΚΛΟΓΩΝ 2019, 2014 ΚΑΙ 2010</a:t>
            </a:r>
            <a:endParaRPr lang="el-GR" sz="1200">
              <a:effectLst/>
            </a:endParaRPr>
          </a:p>
        </c:rich>
      </c:tx>
      <c:layout/>
      <c:spPr>
        <a:noFill/>
        <a:ln>
          <a:noFill/>
        </a:ln>
        <a:effectLst/>
      </c:spPr>
    </c:title>
    <c:plotArea>
      <c:layout/>
      <c:barChart>
        <c:barDir val="col"/>
        <c:grouping val="clustered"/>
        <c:ser>
          <c:idx val="0"/>
          <c:order val="0"/>
          <c:tx>
            <c:strRef>
              <c:f>ΜΕΤΑΒΟΛΕΣ_2019A_2014!$L$3</c:f>
              <c:strCache>
                <c:ptCount val="1"/>
                <c:pt idx="0">
                  <c:v>ΑΝΔΡΕΣ</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ΜΕΤΑΒΟΛΕΣ_2019A_2014!$M$2:$O$2</c:f>
              <c:strCache>
                <c:ptCount val="3"/>
                <c:pt idx="0">
                  <c:v>2010</c:v>
                </c:pt>
                <c:pt idx="1">
                  <c:v>2014</c:v>
                </c:pt>
                <c:pt idx="2">
                  <c:v>2019Α</c:v>
                </c:pt>
              </c:strCache>
            </c:strRef>
          </c:cat>
          <c:val>
            <c:numRef>
              <c:f>ΜΕΤΑΒΟΛΕΣ_2019A_2014!$M$3:$O$3</c:f>
              <c:numCache>
                <c:formatCode>#,##0</c:formatCode>
                <c:ptCount val="3"/>
                <c:pt idx="0">
                  <c:v>4746959</c:v>
                </c:pt>
                <c:pt idx="1">
                  <c:v>4779471</c:v>
                </c:pt>
                <c:pt idx="2">
                  <c:v>4810075</c:v>
                </c:pt>
              </c:numCache>
            </c:numRef>
          </c:val>
        </c:ser>
        <c:ser>
          <c:idx val="1"/>
          <c:order val="1"/>
          <c:tx>
            <c:strRef>
              <c:f>ΜΕΤΑΒΟΛΕΣ_2019A_2014!$L$4</c:f>
              <c:strCache>
                <c:ptCount val="1"/>
                <c:pt idx="0">
                  <c:v>ΓΥΝΑΙΚΕΣ</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ΜΕΤΑΒΟΛΕΣ_2019A_2014!$M$2:$O$2</c:f>
              <c:strCache>
                <c:ptCount val="3"/>
                <c:pt idx="0">
                  <c:v>2010</c:v>
                </c:pt>
                <c:pt idx="1">
                  <c:v>2014</c:v>
                </c:pt>
                <c:pt idx="2">
                  <c:v>2019Α</c:v>
                </c:pt>
              </c:strCache>
            </c:strRef>
          </c:cat>
          <c:val>
            <c:numRef>
              <c:f>ΜΕΤΑΒΟΛΕΣ_2019A_2014!$M$4:$O$4</c:f>
              <c:numCache>
                <c:formatCode>#,##0</c:formatCode>
                <c:ptCount val="3"/>
                <c:pt idx="0">
                  <c:v>5062218</c:v>
                </c:pt>
                <c:pt idx="1">
                  <c:v>5092262</c:v>
                </c:pt>
                <c:pt idx="2">
                  <c:v>5112219</c:v>
                </c:pt>
              </c:numCache>
            </c:numRef>
          </c:val>
        </c:ser>
        <c:dLbls>
          <c:showVal val="1"/>
        </c:dLbls>
        <c:gapWidth val="219"/>
        <c:overlap val="-27"/>
        <c:axId val="94970624"/>
        <c:axId val="94972160"/>
      </c:barChart>
      <c:catAx>
        <c:axId val="9497062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94972160"/>
        <c:crosses val="autoZero"/>
        <c:auto val="1"/>
        <c:lblAlgn val="ctr"/>
        <c:lblOffset val="100"/>
      </c:catAx>
      <c:valAx>
        <c:axId val="94972160"/>
        <c:scaling>
          <c:orientation val="minMax"/>
          <c:min val="3000000"/>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94970624"/>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sz="1400" b="1" i="0" u="none" strike="noStrike" cap="all" baseline="0">
                <a:effectLst/>
              </a:rPr>
              <a:t>ΝΕΟΙ ΕΚΛΟΓΕΙΣ ΑΝΑ ΦΥΛΟ </a:t>
            </a:r>
            <a:r>
              <a:rPr lang="el-GR" sz="1400"/>
              <a:t>Α΄ ΑΝΑΘΕΩΡΗΣΗ 2019 ΣΕ ΣΧΕΣΗ ΜΕ ΑΥΤΟΔΙΟΙΚΗΤΙΚΕΣ ΕΚΛΟΓΕΣ 2014</a:t>
            </a:r>
          </a:p>
        </c:rich>
      </c:tx>
      <c:layout/>
      <c:spPr>
        <a:noFill/>
        <a:ln>
          <a:noFill/>
        </a:ln>
        <a:effectLst/>
      </c:spPr>
    </c:title>
    <c:plotArea>
      <c:layout/>
      <c:pieChart>
        <c:varyColors val="1"/>
        <c:ser>
          <c:idx val="0"/>
          <c:order val="0"/>
          <c:tx>
            <c:strRef>
              <c:f>ΝΕΟΙ_ΕΚΛΟΓΕΙΣ_2019A_2014!$J$3</c:f>
              <c:strCache>
                <c:ptCount val="1"/>
                <c:pt idx="0">
                  <c:v>Α΄ ΑΝΑΘΕΩΡΗΣΗ 2019</c:v>
                </c:pt>
              </c:strCache>
            </c:strRef>
          </c:tx>
          <c:dPt>
            <c:idx val="0"/>
            <c:explosion val="3"/>
            <c:spPr>
              <a:solidFill>
                <a:schemeClr val="accent1"/>
              </a:solidFill>
              <a:ln>
                <a:noFill/>
              </a:ln>
              <a:effectLst>
                <a:outerShdw blurRad="63500" sx="102000" sy="102000" algn="ctr" rotWithShape="0">
                  <a:prstClr val="black">
                    <a:alpha val="20000"/>
                  </a:prstClr>
                </a:outerShdw>
              </a:effectLst>
            </c:spPr>
          </c:dPt>
          <c:dPt>
            <c:idx val="1"/>
            <c:spPr>
              <a:solidFill>
                <a:schemeClr val="accent2"/>
              </a:solidFill>
              <a:ln>
                <a:noFill/>
              </a:ln>
              <a:effectLst>
                <a:outerShdw blurRad="63500" sx="102000" sy="102000" algn="ctr" rotWithShape="0">
                  <a:prstClr val="black">
                    <a:alpha val="20000"/>
                  </a:prstClr>
                </a:outerShdw>
              </a:effectLst>
            </c:spPr>
          </c:dPt>
          <c:dLbls>
            <c:dLbl>
              <c:idx val="0"/>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Val val="1"/>
              <c:showCatName val="1"/>
              <c:showPercent val="1"/>
            </c:dLbl>
            <c:dLbl>
              <c:idx val="1"/>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l-GR"/>
                </a:p>
              </c:txPr>
              <c:dLblPos val="outEnd"/>
              <c:showVal val="1"/>
              <c:showCatName val="1"/>
              <c:showPercent val="1"/>
            </c:dLbl>
            <c:numFmt formatCode="0.00%" sourceLinked="0"/>
            <c:dLblPos val="outEnd"/>
            <c:showVal val="1"/>
            <c:showCatName val="1"/>
            <c:showPercent val="1"/>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ΝΕΟΙ_ΕΚΛΟΓΕΙΣ_2019A_2014!$K$2:$L$2</c:f>
              <c:strCache>
                <c:ptCount val="2"/>
                <c:pt idx="0">
                  <c:v>ΑΝΔΡΕΣ</c:v>
                </c:pt>
                <c:pt idx="1">
                  <c:v>ΓΥΝΑΙΚΕΣ</c:v>
                </c:pt>
              </c:strCache>
            </c:strRef>
          </c:cat>
          <c:val>
            <c:numRef>
              <c:f>ΝΕΟΙ_ΕΚΛΟΓΕΙΣ_2019A_2014!$K$3:$L$3</c:f>
              <c:numCache>
                <c:formatCode>#,##0</c:formatCode>
                <c:ptCount val="2"/>
                <c:pt idx="0">
                  <c:v>357886</c:v>
                </c:pt>
                <c:pt idx="1">
                  <c:v>345253</c:v>
                </c:pt>
              </c:numCache>
            </c:numRef>
          </c:val>
        </c:ser>
        <c:dLbls>
          <c:showCatName val="1"/>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all" baseline="0">
                <a:solidFill>
                  <a:sysClr val="windowText" lastClr="000000">
                    <a:lumMod val="65000"/>
                    <a:lumOff val="35000"/>
                  </a:sysClr>
                </a:solidFill>
                <a:latin typeface="+mn-lt"/>
                <a:ea typeface="+mn-ea"/>
                <a:cs typeface="+mn-cs"/>
              </a:defRPr>
            </a:pPr>
            <a:r>
              <a:rPr lang="el-GR" sz="1400" b="1" i="0" cap="all" baseline="0">
                <a:effectLst/>
              </a:rPr>
              <a:t>ΝΕΟΙ ΕΚΛΟΓΕΙΣ ΑΝΑ ΦΥΛΟ Α΄ ΑΝΑΘΕΩΡΗΣΗ 2019 ΠΟΥ ΘΑ ΨΗΦΙΣΟΥΝ ΠΡΩΤΗ ΦΟΡΑ ΣΕ ΣΧΕΣΗ ΜΕ ΑΥΤΟΔΙΟΙΚΗΤΙΚΕΣ ΕΚΛΟΓΕΣ</a:t>
            </a:r>
            <a:r>
              <a:rPr lang="el-GR" sz="1400"/>
              <a:t> 2010</a:t>
            </a:r>
          </a:p>
        </c:rich>
      </c:tx>
      <c:layout/>
      <c:spPr>
        <a:noFill/>
        <a:ln>
          <a:noFill/>
        </a:ln>
        <a:effectLst/>
      </c:spPr>
    </c:title>
    <c:plotArea>
      <c:layout/>
      <c:pieChart>
        <c:varyColors val="1"/>
        <c:ser>
          <c:idx val="0"/>
          <c:order val="0"/>
          <c:tx>
            <c:strRef>
              <c:f>ΝΕΟΙ_ΕΚΛΟΓΕΙΣ_2019Α_2010!$J$3</c:f>
              <c:strCache>
                <c:ptCount val="1"/>
                <c:pt idx="0">
                  <c:v>Α΄ ΑΝΑΘΕΩΡΗΣΗ 2019 ΣΕ ΣΧΕΣΗ ΜΕ ΑΥΤΟΔΙΟΙΚΗΤΙΚΕΣ ΕΚΛΟΓΕΣ 2010</c:v>
                </c:pt>
              </c:strCache>
            </c:strRef>
          </c:tx>
          <c:dPt>
            <c:idx val="0"/>
            <c:explosion val="4"/>
            <c:spPr>
              <a:solidFill>
                <a:schemeClr val="accent1"/>
              </a:solidFill>
              <a:ln>
                <a:noFill/>
              </a:ln>
              <a:effectLst>
                <a:outerShdw blurRad="63500" sx="102000" sy="102000" algn="ctr" rotWithShape="0">
                  <a:prstClr val="black">
                    <a:alpha val="20000"/>
                  </a:prstClr>
                </a:outerShdw>
              </a:effectLst>
            </c:spPr>
          </c:dPt>
          <c:dPt>
            <c:idx val="1"/>
            <c:spPr>
              <a:solidFill>
                <a:schemeClr val="accent2"/>
              </a:solidFill>
              <a:ln>
                <a:noFill/>
              </a:ln>
              <a:effectLst>
                <a:outerShdw blurRad="63500" sx="102000" sy="102000" algn="ctr" rotWithShape="0">
                  <a:prstClr val="black">
                    <a:alpha val="20000"/>
                  </a:prstClr>
                </a:outerShdw>
              </a:effectLst>
            </c:spPr>
          </c:dPt>
          <c:dLbls>
            <c:dLbl>
              <c:idx val="0"/>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Val val="1"/>
              <c:showCatName val="1"/>
              <c:showPercent val="1"/>
            </c:dLbl>
            <c:dLbl>
              <c:idx val="1"/>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l-GR"/>
                </a:p>
              </c:txPr>
              <c:dLblPos val="outEnd"/>
              <c:showVal val="1"/>
              <c:showCatName val="1"/>
              <c:showPercent val="1"/>
            </c:dLbl>
            <c:numFmt formatCode="0.00%" sourceLinked="0"/>
            <c:dLblPos val="outEnd"/>
            <c:showVal val="1"/>
            <c:showCatName val="1"/>
            <c:showPercent val="1"/>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ΝΕΟΙ_ΕΚΛΟΓΕΙΣ_2019Α_2010!$K$2:$L$2</c:f>
              <c:strCache>
                <c:ptCount val="2"/>
                <c:pt idx="0">
                  <c:v>ΑΝΔΡΕΣ</c:v>
                </c:pt>
                <c:pt idx="1">
                  <c:v>ΓΥΝΑΙΚΕΣ</c:v>
                </c:pt>
              </c:strCache>
            </c:strRef>
          </c:cat>
          <c:val>
            <c:numRef>
              <c:f>ΝΕΟΙ_ΕΚΛΟΓΕΙΣ_2019Α_2010!$K$3:$L$3</c:f>
              <c:numCache>
                <c:formatCode>#,##0</c:formatCode>
                <c:ptCount val="2"/>
                <c:pt idx="0">
                  <c:v>596147</c:v>
                </c:pt>
                <c:pt idx="1">
                  <c:v>573206</c:v>
                </c:pt>
              </c:numCache>
            </c:numRef>
          </c:val>
        </c:ser>
        <c:dLbls>
          <c:showCatName val="1"/>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ΕΥΡΩΠΑΙΟΙ</a:t>
            </a:r>
            <a:r>
              <a:rPr lang="el-GR" baseline="0"/>
              <a:t> ΠΟΛΙΤΕΣ</a:t>
            </a:r>
            <a:br>
              <a:rPr lang="el-GR" baseline="0"/>
            </a:br>
            <a:r>
              <a:rPr lang="el-GR" baseline="0"/>
              <a:t> ΑΝΑ ΚΡΑΤΟΣ-ΜΕΛΟΣ</a:t>
            </a:r>
            <a:br>
              <a:rPr lang="el-GR" baseline="0"/>
            </a:br>
            <a:r>
              <a:rPr lang="el-GR" baseline="0"/>
              <a:t>Ε.Ε. ΠΡΟΕΛΕΥΣΗΣ</a:t>
            </a:r>
            <a:br>
              <a:rPr lang="el-GR" baseline="0"/>
            </a:br>
            <a:r>
              <a:rPr lang="el-GR" baseline="0"/>
              <a:t> ΠΟΥ ΨΗΦΙΖΟΥΝ</a:t>
            </a:r>
            <a:endParaRPr lang="el-GR"/>
          </a:p>
        </c:rich>
      </c:tx>
      <c:layout>
        <c:manualLayout>
          <c:xMode val="edge"/>
          <c:yMode val="edge"/>
          <c:x val="0.71521693121693097"/>
          <c:y val="6.11498644800932E-2"/>
        </c:manualLayout>
      </c:layout>
      <c:overlay val="1"/>
      <c:spPr>
        <a:noFill/>
        <a:ln>
          <a:noFill/>
        </a:ln>
        <a:effectLst/>
      </c:spPr>
    </c:title>
    <c:plotArea>
      <c:layout/>
      <c:pieChart>
        <c:varyColors val="1"/>
        <c:ser>
          <c:idx val="0"/>
          <c:order val="0"/>
          <c:tx>
            <c:strRef>
              <c:f>ΕΥΡΩΠΑΙΟΙ_ΑΝΑ_ΚΡΑΤΟΣ!$E$2</c:f>
              <c:strCache>
                <c:ptCount val="1"/>
                <c:pt idx="0">
                  <c:v>ΠΛΗΘΟΣ</c:v>
                </c:pt>
              </c:strCache>
            </c:strRef>
          </c:tx>
          <c:dPt>
            <c:idx val="0"/>
            <c:spPr>
              <a:solidFill>
                <a:schemeClr val="accent1"/>
              </a:solidFill>
              <a:ln w="19050">
                <a:solidFill>
                  <a:schemeClr val="lt1"/>
                </a:solidFill>
              </a:ln>
              <a:effectLst/>
            </c:spPr>
          </c:dPt>
          <c:dPt>
            <c:idx val="1"/>
            <c:spPr>
              <a:solidFill>
                <a:schemeClr val="accent2"/>
              </a:solidFill>
              <a:ln w="19050">
                <a:solidFill>
                  <a:schemeClr val="lt1"/>
                </a:solidFill>
              </a:ln>
              <a:effectLst/>
            </c:spPr>
          </c:dPt>
          <c:dPt>
            <c:idx val="2"/>
            <c:spPr>
              <a:solidFill>
                <a:schemeClr val="accent3"/>
              </a:solidFill>
              <a:ln w="19050">
                <a:solidFill>
                  <a:schemeClr val="lt1"/>
                </a:solidFill>
              </a:ln>
              <a:effectLst/>
            </c:spPr>
          </c:dPt>
          <c:dPt>
            <c:idx val="3"/>
            <c:spPr>
              <a:solidFill>
                <a:schemeClr val="accent4"/>
              </a:solidFill>
              <a:ln w="19050">
                <a:solidFill>
                  <a:schemeClr val="lt1"/>
                </a:solidFill>
              </a:ln>
              <a:effectLst/>
            </c:spPr>
          </c:dPt>
          <c:dPt>
            <c:idx val="4"/>
            <c:spPr>
              <a:solidFill>
                <a:schemeClr val="accent5"/>
              </a:solidFill>
              <a:ln w="19050">
                <a:solidFill>
                  <a:schemeClr val="lt1"/>
                </a:solidFill>
              </a:ln>
              <a:effectLst/>
            </c:spPr>
          </c:dPt>
          <c:dPt>
            <c:idx val="5"/>
            <c:spPr>
              <a:solidFill>
                <a:schemeClr val="accent6"/>
              </a:solidFill>
              <a:ln w="19050">
                <a:solidFill>
                  <a:schemeClr val="lt1"/>
                </a:solidFill>
              </a:ln>
              <a:effectLst/>
            </c:spPr>
          </c:dPt>
          <c:dPt>
            <c:idx val="6"/>
            <c:spPr>
              <a:solidFill>
                <a:schemeClr val="accent1">
                  <a:lumMod val="60000"/>
                </a:schemeClr>
              </a:solidFill>
              <a:ln w="19050">
                <a:solidFill>
                  <a:schemeClr val="lt1"/>
                </a:solidFill>
              </a:ln>
              <a:effectLst/>
            </c:spPr>
          </c:dPt>
          <c:dPt>
            <c:idx val="7"/>
            <c:spPr>
              <a:solidFill>
                <a:schemeClr val="accent2">
                  <a:lumMod val="60000"/>
                </a:schemeClr>
              </a:solidFill>
              <a:ln w="19050">
                <a:solidFill>
                  <a:schemeClr val="lt1"/>
                </a:solidFill>
              </a:ln>
              <a:effectLst/>
            </c:spPr>
          </c:dPt>
          <c:dPt>
            <c:idx val="8"/>
            <c:spPr>
              <a:solidFill>
                <a:schemeClr val="accent3">
                  <a:lumMod val="60000"/>
                </a:schemeClr>
              </a:solidFill>
              <a:ln w="19050">
                <a:solidFill>
                  <a:schemeClr val="lt1"/>
                </a:solidFill>
              </a:ln>
              <a:effectLst/>
            </c:spPr>
          </c:dPt>
          <c:dPt>
            <c:idx val="9"/>
            <c:spPr>
              <a:solidFill>
                <a:schemeClr val="accent4">
                  <a:lumMod val="60000"/>
                </a:schemeClr>
              </a:solidFill>
              <a:ln w="19050">
                <a:solidFill>
                  <a:schemeClr val="lt1"/>
                </a:solidFill>
              </a:ln>
              <a:effectLst/>
            </c:spPr>
          </c:dPt>
          <c:dPt>
            <c:idx val="10"/>
            <c:spPr>
              <a:solidFill>
                <a:schemeClr val="accent5">
                  <a:lumMod val="60000"/>
                </a:schemeClr>
              </a:solidFill>
              <a:ln w="19050">
                <a:solidFill>
                  <a:schemeClr val="lt1"/>
                </a:solidFill>
              </a:ln>
              <a:effectLst/>
            </c:spPr>
          </c:dPt>
          <c:dPt>
            <c:idx val="11"/>
            <c:spPr>
              <a:solidFill>
                <a:schemeClr val="accent6">
                  <a:lumMod val="60000"/>
                </a:schemeClr>
              </a:solidFill>
              <a:ln w="19050">
                <a:solidFill>
                  <a:schemeClr val="lt1"/>
                </a:solidFill>
              </a:ln>
              <a:effectLst/>
            </c:spPr>
          </c:dPt>
          <c:dPt>
            <c:idx val="12"/>
            <c:spPr>
              <a:solidFill>
                <a:schemeClr val="accent1">
                  <a:lumMod val="80000"/>
                  <a:lumOff val="20000"/>
                </a:schemeClr>
              </a:solidFill>
              <a:ln w="19050">
                <a:solidFill>
                  <a:schemeClr val="lt1"/>
                </a:solidFill>
              </a:ln>
              <a:effectLst/>
            </c:spPr>
          </c:dPt>
          <c:dPt>
            <c:idx val="13"/>
            <c:spPr>
              <a:solidFill>
                <a:schemeClr val="accent2">
                  <a:lumMod val="80000"/>
                  <a:lumOff val="20000"/>
                </a:schemeClr>
              </a:solidFill>
              <a:ln w="19050">
                <a:solidFill>
                  <a:schemeClr val="lt1"/>
                </a:solidFill>
              </a:ln>
              <a:effectLst/>
            </c:spPr>
          </c:dPt>
          <c:dPt>
            <c:idx val="14"/>
            <c:spPr>
              <a:solidFill>
                <a:schemeClr val="accent3">
                  <a:lumMod val="80000"/>
                  <a:lumOff val="20000"/>
                </a:schemeClr>
              </a:solidFill>
              <a:ln w="19050">
                <a:solidFill>
                  <a:schemeClr val="lt1"/>
                </a:solidFill>
              </a:ln>
              <a:effectLst/>
            </c:spPr>
          </c:dPt>
          <c:dPt>
            <c:idx val="15"/>
            <c:spPr>
              <a:solidFill>
                <a:schemeClr val="accent4">
                  <a:lumMod val="80000"/>
                  <a:lumOff val="20000"/>
                </a:schemeClr>
              </a:solidFill>
              <a:ln w="19050">
                <a:solidFill>
                  <a:schemeClr val="lt1"/>
                </a:solidFill>
              </a:ln>
              <a:effectLst/>
            </c:spPr>
          </c:dPt>
          <c:dPt>
            <c:idx val="16"/>
            <c:spPr>
              <a:solidFill>
                <a:schemeClr val="accent5">
                  <a:lumMod val="80000"/>
                  <a:lumOff val="20000"/>
                </a:schemeClr>
              </a:solidFill>
              <a:ln w="19050">
                <a:solidFill>
                  <a:schemeClr val="lt1"/>
                </a:solidFill>
              </a:ln>
              <a:effectLst/>
            </c:spPr>
          </c:dPt>
          <c:dPt>
            <c:idx val="17"/>
            <c:spPr>
              <a:solidFill>
                <a:schemeClr val="accent6">
                  <a:lumMod val="80000"/>
                  <a:lumOff val="20000"/>
                </a:schemeClr>
              </a:solidFill>
              <a:ln w="19050">
                <a:solidFill>
                  <a:schemeClr val="lt1"/>
                </a:solidFill>
              </a:ln>
              <a:effectLst/>
            </c:spPr>
          </c:dPt>
          <c:dPt>
            <c:idx val="18"/>
            <c:spPr>
              <a:solidFill>
                <a:schemeClr val="accent1">
                  <a:lumMod val="80000"/>
                </a:schemeClr>
              </a:solidFill>
              <a:ln w="19050">
                <a:solidFill>
                  <a:schemeClr val="lt1"/>
                </a:solidFill>
              </a:ln>
              <a:effectLst/>
            </c:spPr>
          </c:dPt>
          <c:dPt>
            <c:idx val="19"/>
            <c:spPr>
              <a:solidFill>
                <a:schemeClr val="accent2">
                  <a:lumMod val="80000"/>
                </a:schemeClr>
              </a:solidFill>
              <a:ln w="19050">
                <a:solidFill>
                  <a:schemeClr val="lt1"/>
                </a:solidFill>
              </a:ln>
              <a:effectLst/>
            </c:spPr>
          </c:dPt>
          <c:dPt>
            <c:idx val="20"/>
            <c:spPr>
              <a:solidFill>
                <a:schemeClr val="accent3">
                  <a:lumMod val="80000"/>
                </a:schemeClr>
              </a:solidFill>
              <a:ln w="19050">
                <a:solidFill>
                  <a:schemeClr val="lt1"/>
                </a:solidFill>
              </a:ln>
              <a:effectLst/>
            </c:spPr>
          </c:dPt>
          <c:dPt>
            <c:idx val="21"/>
            <c:spPr>
              <a:solidFill>
                <a:schemeClr val="accent4">
                  <a:lumMod val="80000"/>
                </a:schemeClr>
              </a:solidFill>
              <a:ln w="19050">
                <a:solidFill>
                  <a:schemeClr val="lt1"/>
                </a:solidFill>
              </a:ln>
              <a:effectLst/>
            </c:spPr>
          </c:dPt>
          <c:dPt>
            <c:idx val="22"/>
            <c:spPr>
              <a:solidFill>
                <a:schemeClr val="accent5">
                  <a:lumMod val="80000"/>
                </a:schemeClr>
              </a:solidFill>
              <a:ln w="19050">
                <a:solidFill>
                  <a:schemeClr val="lt1"/>
                </a:solidFill>
              </a:ln>
              <a:effectLst/>
            </c:spPr>
          </c:dPt>
          <c:dPt>
            <c:idx val="23"/>
            <c:spPr>
              <a:solidFill>
                <a:schemeClr val="accent6">
                  <a:lumMod val="80000"/>
                </a:schemeClr>
              </a:solidFill>
              <a:ln w="19050">
                <a:solidFill>
                  <a:schemeClr val="lt1"/>
                </a:solidFill>
              </a:ln>
              <a:effectLst/>
            </c:spPr>
          </c:dPt>
          <c:dPt>
            <c:idx val="24"/>
            <c:spPr>
              <a:solidFill>
                <a:schemeClr val="accent1">
                  <a:lumMod val="60000"/>
                  <a:lumOff val="40000"/>
                </a:schemeClr>
              </a:solidFill>
              <a:ln w="19050">
                <a:solidFill>
                  <a:schemeClr val="lt1"/>
                </a:solidFill>
              </a:ln>
              <a:effectLst/>
            </c:spPr>
          </c:dPt>
          <c:dPt>
            <c:idx val="25"/>
            <c:spPr>
              <a:solidFill>
                <a:schemeClr val="accent2">
                  <a:lumMod val="60000"/>
                  <a:lumOff val="40000"/>
                </a:schemeClr>
              </a:solidFill>
              <a:ln w="19050">
                <a:solidFill>
                  <a:schemeClr val="lt1"/>
                </a:solidFill>
              </a:ln>
              <a:effectLst/>
            </c:spPr>
          </c:dPt>
          <c:dPt>
            <c:idx val="26"/>
            <c:spPr>
              <a:solidFill>
                <a:schemeClr val="accent3">
                  <a:lumMod val="60000"/>
                  <a:lumOff val="4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bestFit"/>
            <c:showCatName val="1"/>
            <c:showPercent val="1"/>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ΕΥΡΩΠΑΙΟΙ_ΑΝΑ_ΚΡΑΤΟΣ!$D$3:$D$29</c:f>
              <c:strCache>
                <c:ptCount val="27"/>
                <c:pt idx="0">
                  <c:v>ΑΥΣΤΡΙΑ</c:v>
                </c:pt>
                <c:pt idx="1">
                  <c:v>ΒΕΛΓΙΟ</c:v>
                </c:pt>
                <c:pt idx="2">
                  <c:v>ΒΟΥΛΓΑΡΙΑ</c:v>
                </c:pt>
                <c:pt idx="3">
                  <c:v>ΒΡΕΤΑΝΙΑ</c:v>
                </c:pt>
                <c:pt idx="4">
                  <c:v>ΓΑΛΛΙΑ</c:v>
                </c:pt>
                <c:pt idx="5">
                  <c:v>ΓΕΡΜΑΝΙΑ</c:v>
                </c:pt>
                <c:pt idx="6">
                  <c:v>ΔΑΝΙΑ</c:v>
                </c:pt>
                <c:pt idx="7">
                  <c:v>ΕΣΘΟΝΙΑ</c:v>
                </c:pt>
                <c:pt idx="8">
                  <c:v>ΙΡΛΑΝΔΙΑ</c:v>
                </c:pt>
                <c:pt idx="9">
                  <c:v>ΙΣΠΑΝΙΑ</c:v>
                </c:pt>
                <c:pt idx="10">
                  <c:v>ΙΤΑΛΙΑ</c:v>
                </c:pt>
                <c:pt idx="11">
                  <c:v>ΚΡΟΑΤΙΑ</c:v>
                </c:pt>
                <c:pt idx="12">
                  <c:v>ΚΥΠΡΟΣ</c:v>
                </c:pt>
                <c:pt idx="13">
                  <c:v>ΛΕΤΟΝΙΑ</c:v>
                </c:pt>
                <c:pt idx="14">
                  <c:v>ΛΙΘΟΥΑΝΙΑ</c:v>
                </c:pt>
                <c:pt idx="15">
                  <c:v>ΛΟΥΞΕΜΒΟΥΡΓΟ</c:v>
                </c:pt>
                <c:pt idx="16">
                  <c:v>ΜΑΛΤΑ</c:v>
                </c:pt>
                <c:pt idx="17">
                  <c:v>ΟΛΛΑΝΔΙΑ</c:v>
                </c:pt>
                <c:pt idx="18">
                  <c:v>ΟΥΓΓΑΡΙΑ</c:v>
                </c:pt>
                <c:pt idx="19">
                  <c:v>ΠΟΛΩΝΙΑ</c:v>
                </c:pt>
                <c:pt idx="20">
                  <c:v>ΠΟΡΤΟΓΑΛΙΑ</c:v>
                </c:pt>
                <c:pt idx="21">
                  <c:v>ΡΟΥΜΑΝΙΑ</c:v>
                </c:pt>
                <c:pt idx="22">
                  <c:v>ΣΛΟΒΑΚΙΑ</c:v>
                </c:pt>
                <c:pt idx="23">
                  <c:v>ΣΛΟΒΕΝΙΑ</c:v>
                </c:pt>
                <c:pt idx="24">
                  <c:v>ΣΟΥΗΔΙΑ</c:v>
                </c:pt>
                <c:pt idx="25">
                  <c:v>ΤΣΕΧΙΑ</c:v>
                </c:pt>
                <c:pt idx="26">
                  <c:v>ΦΙΝΛΑΝΔΙΑ</c:v>
                </c:pt>
              </c:strCache>
            </c:strRef>
          </c:cat>
          <c:val>
            <c:numRef>
              <c:f>ΕΥΡΩΠΑΙΟΙ_ΑΝΑ_ΚΡΑΤΟΣ!$E$3:$E$29</c:f>
              <c:numCache>
                <c:formatCode>General</c:formatCode>
                <c:ptCount val="27"/>
                <c:pt idx="0">
                  <c:v>333</c:v>
                </c:pt>
                <c:pt idx="1">
                  <c:v>313</c:v>
                </c:pt>
                <c:pt idx="2">
                  <c:v>4105</c:v>
                </c:pt>
                <c:pt idx="3">
                  <c:v>4941</c:v>
                </c:pt>
                <c:pt idx="4">
                  <c:v>853</c:v>
                </c:pt>
                <c:pt idx="5">
                  <c:v>2575</c:v>
                </c:pt>
                <c:pt idx="6">
                  <c:v>167</c:v>
                </c:pt>
                <c:pt idx="7">
                  <c:v>15</c:v>
                </c:pt>
                <c:pt idx="8">
                  <c:v>166</c:v>
                </c:pt>
                <c:pt idx="9">
                  <c:v>123</c:v>
                </c:pt>
                <c:pt idx="10">
                  <c:v>1130</c:v>
                </c:pt>
                <c:pt idx="11">
                  <c:v>8</c:v>
                </c:pt>
                <c:pt idx="12">
                  <c:v>1562</c:v>
                </c:pt>
                <c:pt idx="13">
                  <c:v>17</c:v>
                </c:pt>
                <c:pt idx="14">
                  <c:v>33</c:v>
                </c:pt>
                <c:pt idx="15">
                  <c:v>5</c:v>
                </c:pt>
                <c:pt idx="16">
                  <c:v>1</c:v>
                </c:pt>
                <c:pt idx="17">
                  <c:v>789</c:v>
                </c:pt>
                <c:pt idx="18">
                  <c:v>59</c:v>
                </c:pt>
                <c:pt idx="19">
                  <c:v>1035</c:v>
                </c:pt>
                <c:pt idx="20">
                  <c:v>37</c:v>
                </c:pt>
                <c:pt idx="21">
                  <c:v>2537</c:v>
                </c:pt>
                <c:pt idx="22">
                  <c:v>98</c:v>
                </c:pt>
                <c:pt idx="23">
                  <c:v>10</c:v>
                </c:pt>
                <c:pt idx="24">
                  <c:v>269</c:v>
                </c:pt>
                <c:pt idx="25">
                  <c:v>104</c:v>
                </c:pt>
                <c:pt idx="26">
                  <c:v>136</c:v>
                </c:pt>
              </c:numCache>
            </c:numRef>
          </c:val>
        </c:ser>
        <c:dLbls>
          <c:showVal val="1"/>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l-GR"/>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ΟΙ</a:t>
            </a:r>
            <a:r>
              <a:rPr lang="el-GR" baseline="0"/>
              <a:t> 20 ΕΚΛΟΓΙΚΕΣ ΠΕΡΙΦΕΡΕΙΕΣ ΜΕ ΤΗ ΜΕΓΑΛΥΤΕΡΗ ΔΙΑΜΟΝΗ ΕΥΡΩΠΑΙΩΝ ΕΚΛΟΓΕΩΝ</a:t>
            </a:r>
            <a:endParaRPr lang="el-GR"/>
          </a:p>
        </c:rich>
      </c:tx>
      <c:layout/>
      <c:spPr>
        <a:noFill/>
        <a:ln>
          <a:noFill/>
        </a:ln>
        <a:effectLst/>
      </c:spPr>
    </c:title>
    <c:plotArea>
      <c:layout/>
      <c:barChart>
        <c:barDir val="bar"/>
        <c:grouping val="clustered"/>
        <c:ser>
          <c:idx val="0"/>
          <c:order val="0"/>
          <c:tx>
            <c:strRef>
              <c:f>'ΕΥΡΩΠΑΙΟΙ_ΑΝΑ_ΕΚΛΠΕΡ (2)'!$J$2</c:f>
              <c:strCache>
                <c:ptCount val="1"/>
                <c:pt idx="0">
                  <c:v>ΠΛΗΘΟΣ</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Val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'ΕΥΡΩΠΑΙΟΙ_ΑΝΑ_ΕΚΛΠΕΡ (2)'!$I$3:$I$22</c:f>
              <c:strCache>
                <c:ptCount val="20"/>
                <c:pt idx="0">
                  <c:v>ΔΩΔΕΚΑΝΗΣΟΥ</c:v>
                </c:pt>
                <c:pt idx="1">
                  <c:v>ΧΑΝΙΩΝ</c:v>
                </c:pt>
                <c:pt idx="2">
                  <c:v>Α΄ ΑΝΑΤΟΛΙΚΗΣ ΑΤΤΙΚΗΣ</c:v>
                </c:pt>
                <c:pt idx="3">
                  <c:v>ΚΥΚΛΑΔΩΝ</c:v>
                </c:pt>
                <c:pt idx="4">
                  <c:v>ΜΕΣΣΗΝΙΑΣ</c:v>
                </c:pt>
                <c:pt idx="5">
                  <c:v>Β3΄ ΝΟΤΙΟΥ ΤΟΜΕΑ ΑΘΗΝΩΝ</c:v>
                </c:pt>
                <c:pt idx="6">
                  <c:v>ΚΕΡΚΥΡΑΣ</c:v>
                </c:pt>
                <c:pt idx="7">
                  <c:v>ΑΡΓΟΛΙΔΟΣ</c:v>
                </c:pt>
                <c:pt idx="8">
                  <c:v>ΗΡΑΚΛΕΙΟΥ</c:v>
                </c:pt>
                <c:pt idx="9">
                  <c:v>ΛΑΚΩΝΙΑΣ</c:v>
                </c:pt>
                <c:pt idx="10">
                  <c:v>Β1' ΒΟΡΕΙΟΥ ΤΟΜΕΑ ΑΘΗΝΩΝ</c:v>
                </c:pt>
                <c:pt idx="11">
                  <c:v>ΜΑΓΝΗΣΙΑΣ</c:v>
                </c:pt>
                <c:pt idx="12">
                  <c:v>Α' ΠΕΙΡΑΙΩΣ</c:v>
                </c:pt>
                <c:pt idx="13">
                  <c:v>Β' ΘΕΣ/ΝΙΚΗΣ</c:v>
                </c:pt>
                <c:pt idx="14">
                  <c:v>ΛΑΣΙΘΙΟΥ</c:v>
                </c:pt>
                <c:pt idx="15">
                  <c:v>Α' ΑΘΗΝΩΝ</c:v>
                </c:pt>
                <c:pt idx="16">
                  <c:v>ΡΕΘΥΜΝΗΣ</c:v>
                </c:pt>
                <c:pt idx="17">
                  <c:v>ΚΑΒΑΛΑΣ</c:v>
                </c:pt>
                <c:pt idx="18">
                  <c:v>ΚΕΦΑΛΛΗΝΙΑΣ</c:v>
                </c:pt>
                <c:pt idx="19">
                  <c:v>ΖΑΚΥΝΘΟΥ</c:v>
                </c:pt>
              </c:strCache>
            </c:strRef>
          </c:cat>
          <c:val>
            <c:numRef>
              <c:f>'ΕΥΡΩΠΑΙΟΙ_ΑΝΑ_ΕΚΛΠΕΡ (2)'!$J$3:$J$22</c:f>
              <c:numCache>
                <c:formatCode>#,##0</c:formatCode>
                <c:ptCount val="20"/>
                <c:pt idx="0">
                  <c:v>2545</c:v>
                </c:pt>
                <c:pt idx="1">
                  <c:v>1951</c:v>
                </c:pt>
                <c:pt idx="2">
                  <c:v>1585</c:v>
                </c:pt>
                <c:pt idx="3">
                  <c:v>1036</c:v>
                </c:pt>
                <c:pt idx="4">
                  <c:v>1023</c:v>
                </c:pt>
                <c:pt idx="5">
                  <c:v>941</c:v>
                </c:pt>
                <c:pt idx="6">
                  <c:v>920</c:v>
                </c:pt>
                <c:pt idx="7">
                  <c:v>872</c:v>
                </c:pt>
                <c:pt idx="8">
                  <c:v>783</c:v>
                </c:pt>
                <c:pt idx="9">
                  <c:v>728</c:v>
                </c:pt>
                <c:pt idx="10">
                  <c:v>599</c:v>
                </c:pt>
                <c:pt idx="11">
                  <c:v>598</c:v>
                </c:pt>
                <c:pt idx="12">
                  <c:v>541</c:v>
                </c:pt>
                <c:pt idx="13">
                  <c:v>526</c:v>
                </c:pt>
                <c:pt idx="14">
                  <c:v>502</c:v>
                </c:pt>
                <c:pt idx="15">
                  <c:v>490</c:v>
                </c:pt>
                <c:pt idx="16">
                  <c:v>450</c:v>
                </c:pt>
                <c:pt idx="17">
                  <c:v>371</c:v>
                </c:pt>
                <c:pt idx="18">
                  <c:v>358</c:v>
                </c:pt>
                <c:pt idx="19">
                  <c:v>344</c:v>
                </c:pt>
              </c:numCache>
            </c:numRef>
          </c:val>
        </c:ser>
        <c:gapWidth val="182"/>
        <c:axId val="101551488"/>
        <c:axId val="101590144"/>
      </c:barChart>
      <c:catAx>
        <c:axId val="101551488"/>
        <c:scaling>
          <c:orientation val="minMax"/>
        </c:scaling>
        <c:axPos val="l"/>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1590144"/>
        <c:crosses val="autoZero"/>
        <c:auto val="1"/>
        <c:lblAlgn val="ctr"/>
        <c:lblOffset val="100"/>
      </c:catAx>
      <c:valAx>
        <c:axId val="101590144"/>
        <c:scaling>
          <c:orientation val="minMax"/>
        </c:scaling>
        <c:axPos val="b"/>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01551488"/>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pn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chart" Target="../charts/chart8.xml"/><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png"/></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png"/><Relationship Id="rId26" Type="http://schemas.openxmlformats.org/officeDocument/2006/relationships/image" Target="../media/image27.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pn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twoCellAnchor>
    <xdr:from>
      <xdr:col>9</xdr:col>
      <xdr:colOff>476249</xdr:colOff>
      <xdr:row>24</xdr:row>
      <xdr:rowOff>23810</xdr:rowOff>
    </xdr:from>
    <xdr:to>
      <xdr:col>17</xdr:col>
      <xdr:colOff>447674</xdr:colOff>
      <xdr:row>51</xdr:row>
      <xdr:rowOff>114300</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352425</xdr:colOff>
      <xdr:row>11</xdr:row>
      <xdr:rowOff>52387</xdr:rowOff>
    </xdr:from>
    <xdr:to>
      <xdr:col>15</xdr:col>
      <xdr:colOff>47625</xdr:colOff>
      <xdr:row>28</xdr:row>
      <xdr:rowOff>42862</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xdr:colOff>
      <xdr:row>22</xdr:row>
      <xdr:rowOff>90486</xdr:rowOff>
    </xdr:from>
    <xdr:to>
      <xdr:col>16</xdr:col>
      <xdr:colOff>361951</xdr:colOff>
      <xdr:row>45</xdr:row>
      <xdr:rowOff>142875</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509586</xdr:colOff>
      <xdr:row>5</xdr:row>
      <xdr:rowOff>42862</xdr:rowOff>
    </xdr:from>
    <xdr:to>
      <xdr:col>20</xdr:col>
      <xdr:colOff>76199</xdr:colOff>
      <xdr:row>18</xdr:row>
      <xdr:rowOff>61912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557212</xdr:colOff>
      <xdr:row>19</xdr:row>
      <xdr:rowOff>166687</xdr:rowOff>
    </xdr:from>
    <xdr:to>
      <xdr:col>19</xdr:col>
      <xdr:colOff>171450</xdr:colOff>
      <xdr:row>32</xdr:row>
      <xdr:rowOff>185737</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252411</xdr:colOff>
      <xdr:row>6</xdr:row>
      <xdr:rowOff>52387</xdr:rowOff>
    </xdr:from>
    <xdr:to>
      <xdr:col>14</xdr:col>
      <xdr:colOff>161924</xdr:colOff>
      <xdr:row>20</xdr:row>
      <xdr:rowOff>47625</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576261</xdr:colOff>
      <xdr:row>6</xdr:row>
      <xdr:rowOff>195262</xdr:rowOff>
    </xdr:from>
    <xdr:to>
      <xdr:col>13</xdr:col>
      <xdr:colOff>323849</xdr:colOff>
      <xdr:row>19</xdr:row>
      <xdr:rowOff>190500</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1457325</xdr:colOff>
      <xdr:row>2</xdr:row>
      <xdr:rowOff>104775</xdr:rowOff>
    </xdr:from>
    <xdr:to>
      <xdr:col>0</xdr:col>
      <xdr:colOff>1666875</xdr:colOff>
      <xdr:row>2</xdr:row>
      <xdr:rowOff>295275</xdr:rowOff>
    </xdr:to>
    <xdr:pic>
      <xdr:nvPicPr>
        <xdr:cNvPr id="22101" name="Picture 1" descr="euro1"/>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457325" y="838200"/>
          <a:ext cx="20955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1447800</xdr:colOff>
      <xdr:row>3</xdr:row>
      <xdr:rowOff>85725</xdr:rowOff>
    </xdr:from>
    <xdr:to>
      <xdr:col>0</xdr:col>
      <xdr:colOff>1657350</xdr:colOff>
      <xdr:row>3</xdr:row>
      <xdr:rowOff>276225</xdr:rowOff>
    </xdr:to>
    <xdr:pic>
      <xdr:nvPicPr>
        <xdr:cNvPr id="22102" name="Picture 2" descr="euro1"/>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1447800" y="1152525"/>
          <a:ext cx="20955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1438275</xdr:colOff>
      <xdr:row>4</xdr:row>
      <xdr:rowOff>76200</xdr:rowOff>
    </xdr:from>
    <xdr:to>
      <xdr:col>0</xdr:col>
      <xdr:colOff>1647825</xdr:colOff>
      <xdr:row>4</xdr:row>
      <xdr:rowOff>257175</xdr:rowOff>
    </xdr:to>
    <xdr:pic>
      <xdr:nvPicPr>
        <xdr:cNvPr id="22103" name="Picture 3" descr="demo_image_21"/>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bwMode="auto">
        <a:xfrm>
          <a:off x="1438275" y="1476375"/>
          <a:ext cx="209550" cy="180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6</xdr:row>
      <xdr:rowOff>66675</xdr:rowOff>
    </xdr:from>
    <xdr:to>
      <xdr:col>0</xdr:col>
      <xdr:colOff>1638300</xdr:colOff>
      <xdr:row>6</xdr:row>
      <xdr:rowOff>238125</xdr:rowOff>
    </xdr:to>
    <xdr:pic>
      <xdr:nvPicPr>
        <xdr:cNvPr id="22104" name="Picture 4" descr="euro1"/>
        <xdr:cNvPicPr>
          <a:picLocks noChangeAspect="1" noChangeArrowheads="1"/>
        </xdr:cNvPicPr>
      </xdr:nvPicPr>
      <xdr:blipFill>
        <a:blip xmlns:r="http://schemas.openxmlformats.org/officeDocument/2006/relationships" r:embed="rId4">
          <a:extLst>
            <a:ext uri="{28A0092B-C50C-407E-A947-70E740481C1C}">
              <a14:useLocalDpi xmlns="" xmlns:a14="http://schemas.microsoft.com/office/drawing/2010/main" val="0"/>
            </a:ext>
          </a:extLst>
        </a:blip>
        <a:srcRect/>
        <a:stretch>
          <a:fillRect/>
        </a:stretch>
      </xdr:blipFill>
      <xdr:spPr bwMode="auto">
        <a:xfrm>
          <a:off x="1409700" y="2133600"/>
          <a:ext cx="22860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7</xdr:row>
      <xdr:rowOff>85725</xdr:rowOff>
    </xdr:from>
    <xdr:to>
      <xdr:col>0</xdr:col>
      <xdr:colOff>1628775</xdr:colOff>
      <xdr:row>7</xdr:row>
      <xdr:rowOff>257175</xdr:rowOff>
    </xdr:to>
    <xdr:pic>
      <xdr:nvPicPr>
        <xdr:cNvPr id="22105" name="Picture 5" descr="euro1"/>
        <xdr:cNvPicPr>
          <a:picLocks noChangeAspect="1" noChangeArrowheads="1"/>
        </xdr:cNvPicPr>
      </xdr:nvPicPr>
      <xdr:blipFill>
        <a:blip xmlns:r="http://schemas.openxmlformats.org/officeDocument/2006/relationships" r:embed="rId5">
          <a:extLst>
            <a:ext uri="{28A0092B-C50C-407E-A947-70E740481C1C}">
              <a14:useLocalDpi xmlns="" xmlns:a14="http://schemas.microsoft.com/office/drawing/2010/main" val="0"/>
            </a:ext>
          </a:extLst>
        </a:blip>
        <a:srcRect/>
        <a:stretch>
          <a:fillRect/>
        </a:stretch>
      </xdr:blipFill>
      <xdr:spPr bwMode="auto">
        <a:xfrm>
          <a:off x="1419225" y="2486025"/>
          <a:ext cx="20955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8</xdr:row>
      <xdr:rowOff>85725</xdr:rowOff>
    </xdr:from>
    <xdr:to>
      <xdr:col>0</xdr:col>
      <xdr:colOff>1638300</xdr:colOff>
      <xdr:row>8</xdr:row>
      <xdr:rowOff>257175</xdr:rowOff>
    </xdr:to>
    <xdr:pic>
      <xdr:nvPicPr>
        <xdr:cNvPr id="22106" name="Picture 6" descr="euro1"/>
        <xdr:cNvPicPr>
          <a:picLocks noChangeAspect="1" noChangeArrowheads="1"/>
        </xdr:cNvPicPr>
      </xdr:nvPicPr>
      <xdr:blipFill>
        <a:blip xmlns:r="http://schemas.openxmlformats.org/officeDocument/2006/relationships" r:embed="rId6">
          <a:extLst>
            <a:ext uri="{28A0092B-C50C-407E-A947-70E740481C1C}">
              <a14:useLocalDpi xmlns="" xmlns:a14="http://schemas.microsoft.com/office/drawing/2010/main" val="0"/>
            </a:ext>
          </a:extLst>
        </a:blip>
        <a:srcRect/>
        <a:stretch>
          <a:fillRect/>
        </a:stretch>
      </xdr:blipFill>
      <xdr:spPr bwMode="auto">
        <a:xfrm>
          <a:off x="1419225" y="2819400"/>
          <a:ext cx="219075"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10</xdr:row>
      <xdr:rowOff>85725</xdr:rowOff>
    </xdr:from>
    <xdr:to>
      <xdr:col>0</xdr:col>
      <xdr:colOff>1647825</xdr:colOff>
      <xdr:row>10</xdr:row>
      <xdr:rowOff>257175</xdr:rowOff>
    </xdr:to>
    <xdr:pic>
      <xdr:nvPicPr>
        <xdr:cNvPr id="22107" name="Picture 7" descr="euro1"/>
        <xdr:cNvPicPr>
          <a:picLocks noChangeAspect="1" noChangeArrowheads="1"/>
        </xdr:cNvPicPr>
      </xdr:nvPicPr>
      <xdr:blipFill>
        <a:blip xmlns:r="http://schemas.openxmlformats.org/officeDocument/2006/relationships" r:embed="rId7">
          <a:extLst>
            <a:ext uri="{28A0092B-C50C-407E-A947-70E740481C1C}">
              <a14:useLocalDpi xmlns="" xmlns:a14="http://schemas.microsoft.com/office/drawing/2010/main" val="0"/>
            </a:ext>
          </a:extLst>
        </a:blip>
        <a:srcRect/>
        <a:stretch>
          <a:fillRect/>
        </a:stretch>
      </xdr:blipFill>
      <xdr:spPr bwMode="auto">
        <a:xfrm>
          <a:off x="1409700" y="3486150"/>
          <a:ext cx="238125"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11</xdr:row>
      <xdr:rowOff>114300</xdr:rowOff>
    </xdr:from>
    <xdr:to>
      <xdr:col>0</xdr:col>
      <xdr:colOff>1628775</xdr:colOff>
      <xdr:row>11</xdr:row>
      <xdr:rowOff>285750</xdr:rowOff>
    </xdr:to>
    <xdr:pic>
      <xdr:nvPicPr>
        <xdr:cNvPr id="22108" name="Picture 8" descr="euro1"/>
        <xdr:cNvPicPr>
          <a:picLocks noChangeAspect="1" noChangeArrowheads="1"/>
        </xdr:cNvPicPr>
      </xdr:nvPicPr>
      <xdr:blipFill>
        <a:blip xmlns:r="http://schemas.openxmlformats.org/officeDocument/2006/relationships" r:embed="rId8">
          <a:extLst>
            <a:ext uri="{28A0092B-C50C-407E-A947-70E740481C1C}">
              <a14:useLocalDpi xmlns="" xmlns:a14="http://schemas.microsoft.com/office/drawing/2010/main" val="0"/>
            </a:ext>
          </a:extLst>
        </a:blip>
        <a:srcRect/>
        <a:stretch>
          <a:fillRect/>
        </a:stretch>
      </xdr:blipFill>
      <xdr:spPr bwMode="auto">
        <a:xfrm>
          <a:off x="1419225" y="3848100"/>
          <a:ext cx="20955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12</xdr:row>
      <xdr:rowOff>85725</xdr:rowOff>
    </xdr:from>
    <xdr:to>
      <xdr:col>0</xdr:col>
      <xdr:colOff>1638300</xdr:colOff>
      <xdr:row>12</xdr:row>
      <xdr:rowOff>266700</xdr:rowOff>
    </xdr:to>
    <xdr:pic>
      <xdr:nvPicPr>
        <xdr:cNvPr id="22109" name="Picture 9" descr="euro1"/>
        <xdr:cNvPicPr>
          <a:picLocks noChangeAspect="1" noChangeArrowheads="1"/>
        </xdr:cNvPicPr>
      </xdr:nvPicPr>
      <xdr:blipFill>
        <a:blip xmlns:r="http://schemas.openxmlformats.org/officeDocument/2006/relationships" r:embed="rId9">
          <a:extLst>
            <a:ext uri="{28A0092B-C50C-407E-A947-70E740481C1C}">
              <a14:useLocalDpi xmlns="" xmlns:a14="http://schemas.microsoft.com/office/drawing/2010/main" val="0"/>
            </a:ext>
          </a:extLst>
        </a:blip>
        <a:srcRect/>
        <a:stretch>
          <a:fillRect/>
        </a:stretch>
      </xdr:blipFill>
      <xdr:spPr bwMode="auto">
        <a:xfrm>
          <a:off x="1419225" y="4152900"/>
          <a:ext cx="219075" cy="180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14</xdr:row>
      <xdr:rowOff>104775</xdr:rowOff>
    </xdr:from>
    <xdr:to>
      <xdr:col>0</xdr:col>
      <xdr:colOff>1628775</xdr:colOff>
      <xdr:row>14</xdr:row>
      <xdr:rowOff>266700</xdr:rowOff>
    </xdr:to>
    <xdr:pic>
      <xdr:nvPicPr>
        <xdr:cNvPr id="22110" name="Picture 10" descr="demo_image_17"/>
        <xdr:cNvPicPr>
          <a:picLocks noChangeAspect="1" noChangeArrowheads="1"/>
        </xdr:cNvPicPr>
      </xdr:nvPicPr>
      <xdr:blipFill>
        <a:blip xmlns:r="http://schemas.openxmlformats.org/officeDocument/2006/relationships" r:embed="rId10">
          <a:extLst>
            <a:ext uri="{28A0092B-C50C-407E-A947-70E740481C1C}">
              <a14:useLocalDpi xmlns="" xmlns:a14="http://schemas.microsoft.com/office/drawing/2010/main" val="0"/>
            </a:ext>
          </a:extLst>
        </a:blip>
        <a:srcRect/>
        <a:stretch>
          <a:fillRect/>
        </a:stretch>
      </xdr:blipFill>
      <xdr:spPr bwMode="auto">
        <a:xfrm>
          <a:off x="1419225" y="4838700"/>
          <a:ext cx="209550" cy="161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15</xdr:row>
      <xdr:rowOff>152400</xdr:rowOff>
    </xdr:from>
    <xdr:to>
      <xdr:col>0</xdr:col>
      <xdr:colOff>1628775</xdr:colOff>
      <xdr:row>15</xdr:row>
      <xdr:rowOff>257175</xdr:rowOff>
    </xdr:to>
    <xdr:pic>
      <xdr:nvPicPr>
        <xdr:cNvPr id="22111" name="Picture 11" descr="euro1"/>
        <xdr:cNvPicPr>
          <a:picLocks noChangeAspect="1" noChangeArrowheads="1"/>
        </xdr:cNvPicPr>
      </xdr:nvPicPr>
      <xdr:blipFill>
        <a:blip xmlns:r="http://schemas.openxmlformats.org/officeDocument/2006/relationships" r:embed="rId11">
          <a:extLst>
            <a:ext uri="{28A0092B-C50C-407E-A947-70E740481C1C}">
              <a14:useLocalDpi xmlns="" xmlns:a14="http://schemas.microsoft.com/office/drawing/2010/main" val="0"/>
            </a:ext>
          </a:extLst>
        </a:blip>
        <a:srcRect/>
        <a:stretch>
          <a:fillRect/>
        </a:stretch>
      </xdr:blipFill>
      <xdr:spPr bwMode="auto">
        <a:xfrm>
          <a:off x="1419225" y="5219700"/>
          <a:ext cx="209550"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1428750</xdr:colOff>
      <xdr:row>16</xdr:row>
      <xdr:rowOff>114300</xdr:rowOff>
    </xdr:from>
    <xdr:to>
      <xdr:col>0</xdr:col>
      <xdr:colOff>1647825</xdr:colOff>
      <xdr:row>16</xdr:row>
      <xdr:rowOff>247650</xdr:rowOff>
    </xdr:to>
    <xdr:pic>
      <xdr:nvPicPr>
        <xdr:cNvPr id="22112" name="Picture 12" descr="euro1"/>
        <xdr:cNvPicPr>
          <a:picLocks noChangeAspect="1" noChangeArrowheads="1"/>
        </xdr:cNvPicPr>
      </xdr:nvPicPr>
      <xdr:blipFill>
        <a:blip xmlns:r="http://schemas.openxmlformats.org/officeDocument/2006/relationships" r:embed="rId12">
          <a:extLst>
            <a:ext uri="{28A0092B-C50C-407E-A947-70E740481C1C}">
              <a14:useLocalDpi xmlns="" xmlns:a14="http://schemas.microsoft.com/office/drawing/2010/main" val="0"/>
            </a:ext>
          </a:extLst>
        </a:blip>
        <a:srcRect/>
        <a:stretch>
          <a:fillRect/>
        </a:stretch>
      </xdr:blipFill>
      <xdr:spPr bwMode="auto">
        <a:xfrm>
          <a:off x="1428750" y="5514975"/>
          <a:ext cx="21907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1447800</xdr:colOff>
      <xdr:row>17</xdr:row>
      <xdr:rowOff>76200</xdr:rowOff>
    </xdr:from>
    <xdr:to>
      <xdr:col>0</xdr:col>
      <xdr:colOff>1657350</xdr:colOff>
      <xdr:row>17</xdr:row>
      <xdr:rowOff>266700</xdr:rowOff>
    </xdr:to>
    <xdr:pic>
      <xdr:nvPicPr>
        <xdr:cNvPr id="22113" name="Picture 13" descr="euro1"/>
        <xdr:cNvPicPr>
          <a:picLocks noChangeAspect="1" noChangeArrowheads="1"/>
        </xdr:cNvPicPr>
      </xdr:nvPicPr>
      <xdr:blipFill>
        <a:blip xmlns:r="http://schemas.openxmlformats.org/officeDocument/2006/relationships" r:embed="rId13">
          <a:extLst>
            <a:ext uri="{28A0092B-C50C-407E-A947-70E740481C1C}">
              <a14:useLocalDpi xmlns="" xmlns:a14="http://schemas.microsoft.com/office/drawing/2010/main" val="0"/>
            </a:ext>
          </a:extLst>
        </a:blip>
        <a:srcRect/>
        <a:stretch>
          <a:fillRect/>
        </a:stretch>
      </xdr:blipFill>
      <xdr:spPr bwMode="auto">
        <a:xfrm>
          <a:off x="1447800" y="5810250"/>
          <a:ext cx="20955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1400175</xdr:colOff>
      <xdr:row>18</xdr:row>
      <xdr:rowOff>95250</xdr:rowOff>
    </xdr:from>
    <xdr:to>
      <xdr:col>0</xdr:col>
      <xdr:colOff>1638300</xdr:colOff>
      <xdr:row>18</xdr:row>
      <xdr:rowOff>257175</xdr:rowOff>
    </xdr:to>
    <xdr:pic>
      <xdr:nvPicPr>
        <xdr:cNvPr id="22114" name="Picture 14" descr="euro1"/>
        <xdr:cNvPicPr>
          <a:picLocks noChangeAspect="1" noChangeArrowheads="1"/>
        </xdr:cNvPicPr>
      </xdr:nvPicPr>
      <xdr:blipFill>
        <a:blip xmlns:r="http://schemas.openxmlformats.org/officeDocument/2006/relationships" r:embed="rId14">
          <a:extLst>
            <a:ext uri="{28A0092B-C50C-407E-A947-70E740481C1C}">
              <a14:useLocalDpi xmlns="" xmlns:a14="http://schemas.microsoft.com/office/drawing/2010/main" val="0"/>
            </a:ext>
          </a:extLst>
        </a:blip>
        <a:srcRect/>
        <a:stretch>
          <a:fillRect/>
        </a:stretch>
      </xdr:blipFill>
      <xdr:spPr bwMode="auto">
        <a:xfrm>
          <a:off x="1400175" y="6162675"/>
          <a:ext cx="238125" cy="161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1438275</xdr:colOff>
      <xdr:row>5</xdr:row>
      <xdr:rowOff>76200</xdr:rowOff>
    </xdr:from>
    <xdr:to>
      <xdr:col>0</xdr:col>
      <xdr:colOff>1647825</xdr:colOff>
      <xdr:row>5</xdr:row>
      <xdr:rowOff>247650</xdr:rowOff>
    </xdr:to>
    <xdr:pic>
      <xdr:nvPicPr>
        <xdr:cNvPr id="22115" name="Picture 15" descr="euro1"/>
        <xdr:cNvPicPr>
          <a:picLocks noChangeAspect="1" noChangeArrowheads="1"/>
        </xdr:cNvPicPr>
      </xdr:nvPicPr>
      <xdr:blipFill>
        <a:blip xmlns:r="http://schemas.openxmlformats.org/officeDocument/2006/relationships" r:embed="rId15">
          <a:extLst>
            <a:ext uri="{28A0092B-C50C-407E-A947-70E740481C1C}">
              <a14:useLocalDpi xmlns="" xmlns:a14="http://schemas.microsoft.com/office/drawing/2010/main" val="0"/>
            </a:ext>
          </a:extLst>
        </a:blip>
        <a:srcRect/>
        <a:stretch>
          <a:fillRect/>
        </a:stretch>
      </xdr:blipFill>
      <xdr:spPr bwMode="auto">
        <a:xfrm>
          <a:off x="1438275" y="1809750"/>
          <a:ext cx="20955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19</xdr:row>
      <xdr:rowOff>66675</xdr:rowOff>
    </xdr:from>
    <xdr:to>
      <xdr:col>0</xdr:col>
      <xdr:colOff>1628775</xdr:colOff>
      <xdr:row>19</xdr:row>
      <xdr:rowOff>257175</xdr:rowOff>
    </xdr:to>
    <xdr:pic>
      <xdr:nvPicPr>
        <xdr:cNvPr id="22116" name="Picture 16" descr="euro1"/>
        <xdr:cNvPicPr>
          <a:picLocks noChangeAspect="1" noChangeArrowheads="1"/>
        </xdr:cNvPicPr>
      </xdr:nvPicPr>
      <xdr:blipFill>
        <a:blip xmlns:r="http://schemas.openxmlformats.org/officeDocument/2006/relationships" r:embed="rId16">
          <a:extLst>
            <a:ext uri="{28A0092B-C50C-407E-A947-70E740481C1C}">
              <a14:useLocalDpi xmlns="" xmlns:a14="http://schemas.microsoft.com/office/drawing/2010/main" val="0"/>
            </a:ext>
          </a:extLst>
        </a:blip>
        <a:srcRect/>
        <a:stretch>
          <a:fillRect/>
        </a:stretch>
      </xdr:blipFill>
      <xdr:spPr bwMode="auto">
        <a:xfrm>
          <a:off x="1419225" y="6467475"/>
          <a:ext cx="20955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20</xdr:row>
      <xdr:rowOff>142875</xdr:rowOff>
    </xdr:from>
    <xdr:to>
      <xdr:col>0</xdr:col>
      <xdr:colOff>1628775</xdr:colOff>
      <xdr:row>20</xdr:row>
      <xdr:rowOff>257175</xdr:rowOff>
    </xdr:to>
    <xdr:pic>
      <xdr:nvPicPr>
        <xdr:cNvPr id="22117" name="Picture 17" descr="euro1"/>
        <xdr:cNvPicPr>
          <a:picLocks noChangeAspect="1" noChangeArrowheads="1"/>
        </xdr:cNvPicPr>
      </xdr:nvPicPr>
      <xdr:blipFill>
        <a:blip xmlns:r="http://schemas.openxmlformats.org/officeDocument/2006/relationships" r:embed="rId17">
          <a:extLst>
            <a:ext uri="{28A0092B-C50C-407E-A947-70E740481C1C}">
              <a14:useLocalDpi xmlns="" xmlns:a14="http://schemas.microsoft.com/office/drawing/2010/main" val="0"/>
            </a:ext>
          </a:extLst>
        </a:blip>
        <a:srcRect/>
        <a:stretch>
          <a:fillRect/>
        </a:stretch>
      </xdr:blipFill>
      <xdr:spPr bwMode="auto">
        <a:xfrm>
          <a:off x="1409700" y="6877050"/>
          <a:ext cx="219075"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21</xdr:row>
      <xdr:rowOff>95250</xdr:rowOff>
    </xdr:from>
    <xdr:to>
      <xdr:col>0</xdr:col>
      <xdr:colOff>1628775</xdr:colOff>
      <xdr:row>21</xdr:row>
      <xdr:rowOff>285750</xdr:rowOff>
    </xdr:to>
    <xdr:pic>
      <xdr:nvPicPr>
        <xdr:cNvPr id="22118" name="Picture 18" descr="demo_image_18"/>
        <xdr:cNvPicPr>
          <a:picLocks noChangeAspect="1" noChangeArrowheads="1"/>
        </xdr:cNvPicPr>
      </xdr:nvPicPr>
      <xdr:blipFill>
        <a:blip xmlns:r="http://schemas.openxmlformats.org/officeDocument/2006/relationships" r:embed="rId18">
          <a:extLst>
            <a:ext uri="{28A0092B-C50C-407E-A947-70E740481C1C}">
              <a14:useLocalDpi xmlns="" xmlns:a14="http://schemas.microsoft.com/office/drawing/2010/main" val="0"/>
            </a:ext>
          </a:extLst>
        </a:blip>
        <a:srcRect/>
        <a:stretch>
          <a:fillRect/>
        </a:stretch>
      </xdr:blipFill>
      <xdr:spPr bwMode="auto">
        <a:xfrm>
          <a:off x="1419225" y="7162800"/>
          <a:ext cx="20955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22</xdr:row>
      <xdr:rowOff>104775</xdr:rowOff>
    </xdr:from>
    <xdr:to>
      <xdr:col>0</xdr:col>
      <xdr:colOff>1619250</xdr:colOff>
      <xdr:row>22</xdr:row>
      <xdr:rowOff>276225</xdr:rowOff>
    </xdr:to>
    <xdr:pic>
      <xdr:nvPicPr>
        <xdr:cNvPr id="22119" name="Picture 19" descr="euro1"/>
        <xdr:cNvPicPr>
          <a:picLocks noChangeAspect="1" noChangeArrowheads="1"/>
        </xdr:cNvPicPr>
      </xdr:nvPicPr>
      <xdr:blipFill>
        <a:blip xmlns:r="http://schemas.openxmlformats.org/officeDocument/2006/relationships" r:embed="rId19">
          <a:extLst>
            <a:ext uri="{28A0092B-C50C-407E-A947-70E740481C1C}">
              <a14:useLocalDpi xmlns="" xmlns:a14="http://schemas.microsoft.com/office/drawing/2010/main" val="0"/>
            </a:ext>
          </a:extLst>
        </a:blip>
        <a:srcRect/>
        <a:stretch>
          <a:fillRect/>
        </a:stretch>
      </xdr:blipFill>
      <xdr:spPr bwMode="auto">
        <a:xfrm>
          <a:off x="1409700" y="7505700"/>
          <a:ext cx="20955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23</xdr:row>
      <xdr:rowOff>76200</xdr:rowOff>
    </xdr:from>
    <xdr:to>
      <xdr:col>0</xdr:col>
      <xdr:colOff>1619250</xdr:colOff>
      <xdr:row>23</xdr:row>
      <xdr:rowOff>266700</xdr:rowOff>
    </xdr:to>
    <xdr:pic>
      <xdr:nvPicPr>
        <xdr:cNvPr id="22120" name="Picture 20" descr="demo_image_22"/>
        <xdr:cNvPicPr>
          <a:picLocks noChangeAspect="1" noChangeArrowheads="1"/>
        </xdr:cNvPicPr>
      </xdr:nvPicPr>
      <xdr:blipFill>
        <a:blip xmlns:r="http://schemas.openxmlformats.org/officeDocument/2006/relationships" r:embed="rId20">
          <a:extLst>
            <a:ext uri="{28A0092B-C50C-407E-A947-70E740481C1C}">
              <a14:useLocalDpi xmlns="" xmlns:a14="http://schemas.microsoft.com/office/drawing/2010/main" val="0"/>
            </a:ext>
          </a:extLst>
        </a:blip>
        <a:srcRect/>
        <a:stretch>
          <a:fillRect/>
        </a:stretch>
      </xdr:blipFill>
      <xdr:spPr bwMode="auto">
        <a:xfrm>
          <a:off x="1409700" y="7810500"/>
          <a:ext cx="20955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24</xdr:row>
      <xdr:rowOff>76200</xdr:rowOff>
    </xdr:from>
    <xdr:to>
      <xdr:col>0</xdr:col>
      <xdr:colOff>1619250</xdr:colOff>
      <xdr:row>24</xdr:row>
      <xdr:rowOff>266700</xdr:rowOff>
    </xdr:to>
    <xdr:pic>
      <xdr:nvPicPr>
        <xdr:cNvPr id="22121" name="Picture 21" descr="demo_image_19"/>
        <xdr:cNvPicPr>
          <a:picLocks noChangeAspect="1" noChangeArrowheads="1"/>
        </xdr:cNvPicPr>
      </xdr:nvPicPr>
      <xdr:blipFill>
        <a:blip xmlns:r="http://schemas.openxmlformats.org/officeDocument/2006/relationships" r:embed="rId21">
          <a:extLst>
            <a:ext uri="{28A0092B-C50C-407E-A947-70E740481C1C}">
              <a14:useLocalDpi xmlns="" xmlns:a14="http://schemas.microsoft.com/office/drawing/2010/main" val="0"/>
            </a:ext>
          </a:extLst>
        </a:blip>
        <a:srcRect/>
        <a:stretch>
          <a:fillRect/>
        </a:stretch>
      </xdr:blipFill>
      <xdr:spPr bwMode="auto">
        <a:xfrm>
          <a:off x="1409700" y="8143875"/>
          <a:ext cx="20955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1400175</xdr:colOff>
      <xdr:row>25</xdr:row>
      <xdr:rowOff>133350</xdr:rowOff>
    </xdr:from>
    <xdr:to>
      <xdr:col>0</xdr:col>
      <xdr:colOff>1628775</xdr:colOff>
      <xdr:row>25</xdr:row>
      <xdr:rowOff>247650</xdr:rowOff>
    </xdr:to>
    <xdr:pic>
      <xdr:nvPicPr>
        <xdr:cNvPr id="22122" name="Picture 22" descr="euro1"/>
        <xdr:cNvPicPr>
          <a:picLocks noChangeAspect="1" noChangeArrowheads="1"/>
        </xdr:cNvPicPr>
      </xdr:nvPicPr>
      <xdr:blipFill>
        <a:blip xmlns:r="http://schemas.openxmlformats.org/officeDocument/2006/relationships" r:embed="rId22">
          <a:extLst>
            <a:ext uri="{28A0092B-C50C-407E-A947-70E740481C1C}">
              <a14:useLocalDpi xmlns="" xmlns:a14="http://schemas.microsoft.com/office/drawing/2010/main" val="0"/>
            </a:ext>
          </a:extLst>
        </a:blip>
        <a:srcRect/>
        <a:stretch>
          <a:fillRect/>
        </a:stretch>
      </xdr:blipFill>
      <xdr:spPr bwMode="auto">
        <a:xfrm>
          <a:off x="1400175" y="8534400"/>
          <a:ext cx="228600"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26</xdr:row>
      <xdr:rowOff>104775</xdr:rowOff>
    </xdr:from>
    <xdr:to>
      <xdr:col>0</xdr:col>
      <xdr:colOff>1619250</xdr:colOff>
      <xdr:row>26</xdr:row>
      <xdr:rowOff>295275</xdr:rowOff>
    </xdr:to>
    <xdr:pic>
      <xdr:nvPicPr>
        <xdr:cNvPr id="22123" name="Picture 23" descr="euro1"/>
        <xdr:cNvPicPr>
          <a:picLocks noChangeAspect="1" noChangeArrowheads="1"/>
        </xdr:cNvPicPr>
      </xdr:nvPicPr>
      <xdr:blipFill>
        <a:blip xmlns:r="http://schemas.openxmlformats.org/officeDocument/2006/relationships" r:embed="rId23">
          <a:extLst>
            <a:ext uri="{28A0092B-C50C-407E-A947-70E740481C1C}">
              <a14:useLocalDpi xmlns="" xmlns:a14="http://schemas.microsoft.com/office/drawing/2010/main" val="0"/>
            </a:ext>
          </a:extLst>
        </a:blip>
        <a:srcRect/>
        <a:stretch>
          <a:fillRect/>
        </a:stretch>
      </xdr:blipFill>
      <xdr:spPr bwMode="auto">
        <a:xfrm>
          <a:off x="1409700" y="8839200"/>
          <a:ext cx="209550" cy="190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1400175</xdr:colOff>
      <xdr:row>27</xdr:row>
      <xdr:rowOff>114300</xdr:rowOff>
    </xdr:from>
    <xdr:to>
      <xdr:col>0</xdr:col>
      <xdr:colOff>1609725</xdr:colOff>
      <xdr:row>27</xdr:row>
      <xdr:rowOff>295275</xdr:rowOff>
    </xdr:to>
    <xdr:pic>
      <xdr:nvPicPr>
        <xdr:cNvPr id="22124" name="Picture 24" descr="demo_image_20"/>
        <xdr:cNvPicPr>
          <a:picLocks noChangeAspect="1" noChangeArrowheads="1"/>
        </xdr:cNvPicPr>
      </xdr:nvPicPr>
      <xdr:blipFill>
        <a:blip xmlns:r="http://schemas.openxmlformats.org/officeDocument/2006/relationships" r:embed="rId24">
          <a:extLst>
            <a:ext uri="{28A0092B-C50C-407E-A947-70E740481C1C}">
              <a14:useLocalDpi xmlns="" xmlns:a14="http://schemas.microsoft.com/office/drawing/2010/main" val="0"/>
            </a:ext>
          </a:extLst>
        </a:blip>
        <a:srcRect/>
        <a:stretch>
          <a:fillRect/>
        </a:stretch>
      </xdr:blipFill>
      <xdr:spPr bwMode="auto">
        <a:xfrm>
          <a:off x="1400175" y="9182100"/>
          <a:ext cx="209550" cy="180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1400175</xdr:colOff>
      <xdr:row>28</xdr:row>
      <xdr:rowOff>85725</xdr:rowOff>
    </xdr:from>
    <xdr:to>
      <xdr:col>0</xdr:col>
      <xdr:colOff>1600200</xdr:colOff>
      <xdr:row>28</xdr:row>
      <xdr:rowOff>266700</xdr:rowOff>
    </xdr:to>
    <xdr:pic>
      <xdr:nvPicPr>
        <xdr:cNvPr id="22125" name="Picture 25" descr="euro1"/>
        <xdr:cNvPicPr>
          <a:picLocks noChangeAspect="1" noChangeArrowheads="1"/>
        </xdr:cNvPicPr>
      </xdr:nvPicPr>
      <xdr:blipFill>
        <a:blip xmlns:r="http://schemas.openxmlformats.org/officeDocument/2006/relationships" r:embed="rId25">
          <a:extLst>
            <a:ext uri="{28A0092B-C50C-407E-A947-70E740481C1C}">
              <a14:useLocalDpi xmlns="" xmlns:a14="http://schemas.microsoft.com/office/drawing/2010/main" val="0"/>
            </a:ext>
          </a:extLst>
        </a:blip>
        <a:srcRect/>
        <a:stretch>
          <a:fillRect/>
        </a:stretch>
      </xdr:blipFill>
      <xdr:spPr bwMode="auto">
        <a:xfrm>
          <a:off x="1400175" y="9486900"/>
          <a:ext cx="200025" cy="180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1428750</xdr:colOff>
      <xdr:row>13</xdr:row>
      <xdr:rowOff>76200</xdr:rowOff>
    </xdr:from>
    <xdr:to>
      <xdr:col>0</xdr:col>
      <xdr:colOff>1628775</xdr:colOff>
      <xdr:row>13</xdr:row>
      <xdr:rowOff>180975</xdr:rowOff>
    </xdr:to>
    <xdr:pic>
      <xdr:nvPicPr>
        <xdr:cNvPr id="22126" name="Picture 26" descr="Κροατία"/>
        <xdr:cNvPicPr>
          <a:picLocks noChangeAspect="1" noChangeArrowheads="1"/>
        </xdr:cNvPicPr>
      </xdr:nvPicPr>
      <xdr:blipFill>
        <a:blip xmlns:r="http://schemas.openxmlformats.org/officeDocument/2006/relationships" r:embed="rId26" cstate="print">
          <a:extLst>
            <a:ext uri="{28A0092B-C50C-407E-A947-70E740481C1C}">
              <a14:useLocalDpi xmlns="" xmlns:a14="http://schemas.microsoft.com/office/drawing/2010/main" val="0"/>
            </a:ext>
          </a:extLst>
        </a:blip>
        <a:srcRect/>
        <a:stretch>
          <a:fillRect/>
        </a:stretch>
      </xdr:blipFill>
      <xdr:spPr bwMode="auto">
        <a:xfrm>
          <a:off x="1428750" y="4476750"/>
          <a:ext cx="20002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1409700</xdr:colOff>
      <xdr:row>9</xdr:row>
      <xdr:rowOff>47625</xdr:rowOff>
    </xdr:from>
    <xdr:to>
      <xdr:col>0</xdr:col>
      <xdr:colOff>1638300</xdr:colOff>
      <xdr:row>9</xdr:row>
      <xdr:rowOff>200025</xdr:rowOff>
    </xdr:to>
    <xdr:pic>
      <xdr:nvPicPr>
        <xdr:cNvPr id="22127" name="Picture 27" descr="εσθονια"/>
        <xdr:cNvPicPr>
          <a:picLocks noChangeAspect="1" noChangeArrowheads="1"/>
        </xdr:cNvPicPr>
      </xdr:nvPicPr>
      <xdr:blipFill>
        <a:blip xmlns:r="http://schemas.openxmlformats.org/officeDocument/2006/relationships" r:embed="rId27">
          <a:extLst>
            <a:ext uri="{28A0092B-C50C-407E-A947-70E740481C1C}">
              <a14:useLocalDpi xmlns="" xmlns:a14="http://schemas.microsoft.com/office/drawing/2010/main" val="0"/>
            </a:ext>
          </a:extLst>
        </a:blip>
        <a:srcRect/>
        <a:stretch>
          <a:fillRect/>
        </a:stretch>
      </xdr:blipFill>
      <xdr:spPr bwMode="auto">
        <a:xfrm>
          <a:off x="1409700" y="3114675"/>
          <a:ext cx="228600" cy="152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742950</xdr:colOff>
      <xdr:row>13</xdr:row>
      <xdr:rowOff>14286</xdr:rowOff>
    </xdr:from>
    <xdr:to>
      <xdr:col>8</xdr:col>
      <xdr:colOff>1543050</xdr:colOff>
      <xdr:row>27</xdr:row>
      <xdr:rowOff>123825</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595312</xdr:colOff>
      <xdr:row>22</xdr:row>
      <xdr:rowOff>157161</xdr:rowOff>
    </xdr:from>
    <xdr:to>
      <xdr:col>10</xdr:col>
      <xdr:colOff>357187</xdr:colOff>
      <xdr:row>48</xdr:row>
      <xdr:rowOff>85724</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2</xdr:row>
      <xdr:rowOff>1190625</xdr:rowOff>
    </xdr:from>
    <xdr:to>
      <xdr:col>1</xdr:col>
      <xdr:colOff>209550</xdr:colOff>
      <xdr:row>3</xdr:row>
      <xdr:rowOff>171450</xdr:rowOff>
    </xdr:to>
    <xdr:pic>
      <xdr:nvPicPr>
        <xdr:cNvPr id="21138" name="Picture 27" descr="euro1"/>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085850" y="1647825"/>
          <a:ext cx="200025"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1190625</xdr:rowOff>
    </xdr:from>
    <xdr:to>
      <xdr:col>2</xdr:col>
      <xdr:colOff>171450</xdr:colOff>
      <xdr:row>3</xdr:row>
      <xdr:rowOff>152400</xdr:rowOff>
    </xdr:to>
    <xdr:pic>
      <xdr:nvPicPr>
        <xdr:cNvPr id="21139" name="Picture 28" descr="euro1"/>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1390650" y="1647825"/>
          <a:ext cx="171450" cy="152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xdr:row>
      <xdr:rowOff>1190625</xdr:rowOff>
    </xdr:from>
    <xdr:to>
      <xdr:col>3</xdr:col>
      <xdr:colOff>200025</xdr:colOff>
      <xdr:row>3</xdr:row>
      <xdr:rowOff>161925</xdr:rowOff>
    </xdr:to>
    <xdr:pic>
      <xdr:nvPicPr>
        <xdr:cNvPr id="21140" name="Picture 29" descr="demo_image_21"/>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bwMode="auto">
        <a:xfrm>
          <a:off x="1704975" y="1647825"/>
          <a:ext cx="200025" cy="161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428625</xdr:colOff>
      <xdr:row>2</xdr:row>
      <xdr:rowOff>1190625</xdr:rowOff>
    </xdr:from>
    <xdr:to>
      <xdr:col>4</xdr:col>
      <xdr:colOff>153865</xdr:colOff>
      <xdr:row>3</xdr:row>
      <xdr:rowOff>142875</xdr:rowOff>
    </xdr:to>
    <xdr:pic>
      <xdr:nvPicPr>
        <xdr:cNvPr id="21141" name="Picture 30" descr="euro1"/>
        <xdr:cNvPicPr>
          <a:picLocks noChangeAspect="1" noChangeArrowheads="1"/>
        </xdr:cNvPicPr>
      </xdr:nvPicPr>
      <xdr:blipFill>
        <a:blip xmlns:r="http://schemas.openxmlformats.org/officeDocument/2006/relationships" r:embed="rId4">
          <a:extLst>
            <a:ext uri="{28A0092B-C50C-407E-A947-70E740481C1C}">
              <a14:useLocalDpi xmlns="" xmlns:a14="http://schemas.microsoft.com/office/drawing/2010/main" val="0"/>
            </a:ext>
          </a:extLst>
        </a:blip>
        <a:srcRect/>
        <a:stretch>
          <a:fillRect/>
        </a:stretch>
      </xdr:blipFill>
      <xdr:spPr bwMode="auto">
        <a:xfrm>
          <a:off x="2133600" y="1647825"/>
          <a:ext cx="190500"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1190625</xdr:rowOff>
    </xdr:from>
    <xdr:to>
      <xdr:col>5</xdr:col>
      <xdr:colOff>228600</xdr:colOff>
      <xdr:row>3</xdr:row>
      <xdr:rowOff>171450</xdr:rowOff>
    </xdr:to>
    <xdr:pic>
      <xdr:nvPicPr>
        <xdr:cNvPr id="21142" name="Picture 31" descr="euro1"/>
        <xdr:cNvPicPr>
          <a:picLocks noChangeAspect="1" noChangeArrowheads="1"/>
        </xdr:cNvPicPr>
      </xdr:nvPicPr>
      <xdr:blipFill>
        <a:blip xmlns:r="http://schemas.openxmlformats.org/officeDocument/2006/relationships" r:embed="rId5">
          <a:extLst>
            <a:ext uri="{28A0092B-C50C-407E-A947-70E740481C1C}">
              <a14:useLocalDpi xmlns="" xmlns:a14="http://schemas.microsoft.com/office/drawing/2010/main" val="0"/>
            </a:ext>
          </a:extLst>
        </a:blip>
        <a:srcRect/>
        <a:stretch>
          <a:fillRect/>
        </a:stretch>
      </xdr:blipFill>
      <xdr:spPr bwMode="auto">
        <a:xfrm>
          <a:off x="2466975" y="1647825"/>
          <a:ext cx="209550" cy="171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9525</xdr:colOff>
      <xdr:row>2</xdr:row>
      <xdr:rowOff>1190625</xdr:rowOff>
    </xdr:from>
    <xdr:to>
      <xdr:col>6</xdr:col>
      <xdr:colOff>209550</xdr:colOff>
      <xdr:row>3</xdr:row>
      <xdr:rowOff>152400</xdr:rowOff>
    </xdr:to>
    <xdr:pic>
      <xdr:nvPicPr>
        <xdr:cNvPr id="21143" name="Picture 32" descr="euro1"/>
        <xdr:cNvPicPr>
          <a:picLocks noChangeAspect="1" noChangeArrowheads="1"/>
        </xdr:cNvPicPr>
      </xdr:nvPicPr>
      <xdr:blipFill>
        <a:blip xmlns:r="http://schemas.openxmlformats.org/officeDocument/2006/relationships" r:embed="rId6">
          <a:extLst>
            <a:ext uri="{28A0092B-C50C-407E-A947-70E740481C1C}">
              <a14:useLocalDpi xmlns="" xmlns:a14="http://schemas.microsoft.com/office/drawing/2010/main" val="0"/>
            </a:ext>
          </a:extLst>
        </a:blip>
        <a:srcRect/>
        <a:stretch>
          <a:fillRect/>
        </a:stretch>
      </xdr:blipFill>
      <xdr:spPr bwMode="auto">
        <a:xfrm>
          <a:off x="2886075" y="1647825"/>
          <a:ext cx="200025" cy="152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8</xdr:col>
      <xdr:colOff>9525</xdr:colOff>
      <xdr:row>3</xdr:row>
      <xdr:rowOff>9525</xdr:rowOff>
    </xdr:from>
    <xdr:to>
      <xdr:col>8</xdr:col>
      <xdr:colOff>209550</xdr:colOff>
      <xdr:row>3</xdr:row>
      <xdr:rowOff>161925</xdr:rowOff>
    </xdr:to>
    <xdr:pic>
      <xdr:nvPicPr>
        <xdr:cNvPr id="21144" name="Picture 34" descr="euro1"/>
        <xdr:cNvPicPr>
          <a:picLocks noChangeAspect="1" noChangeArrowheads="1"/>
        </xdr:cNvPicPr>
      </xdr:nvPicPr>
      <xdr:blipFill>
        <a:blip xmlns:r="http://schemas.openxmlformats.org/officeDocument/2006/relationships" r:embed="rId7">
          <a:extLst>
            <a:ext uri="{28A0092B-C50C-407E-A947-70E740481C1C}">
              <a14:useLocalDpi xmlns="" xmlns:a14="http://schemas.microsoft.com/office/drawing/2010/main" val="0"/>
            </a:ext>
          </a:extLst>
        </a:blip>
        <a:srcRect/>
        <a:stretch>
          <a:fillRect/>
        </a:stretch>
      </xdr:blipFill>
      <xdr:spPr bwMode="auto">
        <a:xfrm>
          <a:off x="3429000" y="1657350"/>
          <a:ext cx="200025" cy="152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3</xdr:row>
      <xdr:rowOff>9525</xdr:rowOff>
    </xdr:from>
    <xdr:to>
      <xdr:col>9</xdr:col>
      <xdr:colOff>209550</xdr:colOff>
      <xdr:row>3</xdr:row>
      <xdr:rowOff>152400</xdr:rowOff>
    </xdr:to>
    <xdr:pic>
      <xdr:nvPicPr>
        <xdr:cNvPr id="21145" name="Picture 35" descr="euro1"/>
        <xdr:cNvPicPr>
          <a:picLocks noChangeAspect="1" noChangeArrowheads="1"/>
        </xdr:cNvPicPr>
      </xdr:nvPicPr>
      <xdr:blipFill>
        <a:blip xmlns:r="http://schemas.openxmlformats.org/officeDocument/2006/relationships" r:embed="rId8">
          <a:extLst>
            <a:ext uri="{28A0092B-C50C-407E-A947-70E740481C1C}">
              <a14:useLocalDpi xmlns="" xmlns:a14="http://schemas.microsoft.com/office/drawing/2010/main" val="0"/>
            </a:ext>
          </a:extLst>
        </a:blip>
        <a:srcRect/>
        <a:stretch>
          <a:fillRect/>
        </a:stretch>
      </xdr:blipFill>
      <xdr:spPr bwMode="auto">
        <a:xfrm>
          <a:off x="3762375" y="1657350"/>
          <a:ext cx="1809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9525</xdr:colOff>
      <xdr:row>3</xdr:row>
      <xdr:rowOff>0</xdr:rowOff>
    </xdr:from>
    <xdr:to>
      <xdr:col>10</xdr:col>
      <xdr:colOff>180975</xdr:colOff>
      <xdr:row>3</xdr:row>
      <xdr:rowOff>142875</xdr:rowOff>
    </xdr:to>
    <xdr:pic>
      <xdr:nvPicPr>
        <xdr:cNvPr id="21146" name="Picture 36" descr="euro1"/>
        <xdr:cNvPicPr>
          <a:picLocks noChangeAspect="1" noChangeArrowheads="1"/>
        </xdr:cNvPicPr>
      </xdr:nvPicPr>
      <xdr:blipFill>
        <a:blip xmlns:r="http://schemas.openxmlformats.org/officeDocument/2006/relationships" r:embed="rId9">
          <a:extLst>
            <a:ext uri="{28A0092B-C50C-407E-A947-70E740481C1C}">
              <a14:useLocalDpi xmlns="" xmlns:a14="http://schemas.microsoft.com/office/drawing/2010/main" val="0"/>
            </a:ext>
          </a:extLst>
        </a:blip>
        <a:srcRect/>
        <a:stretch>
          <a:fillRect/>
        </a:stretch>
      </xdr:blipFill>
      <xdr:spPr bwMode="auto">
        <a:xfrm>
          <a:off x="4057650" y="1647825"/>
          <a:ext cx="171450"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19050</xdr:colOff>
      <xdr:row>3</xdr:row>
      <xdr:rowOff>9525</xdr:rowOff>
    </xdr:from>
    <xdr:to>
      <xdr:col>12</xdr:col>
      <xdr:colOff>209550</xdr:colOff>
      <xdr:row>3</xdr:row>
      <xdr:rowOff>152400</xdr:rowOff>
    </xdr:to>
    <xdr:pic>
      <xdr:nvPicPr>
        <xdr:cNvPr id="21147" name="Picture 37" descr="demo_image_17"/>
        <xdr:cNvPicPr>
          <a:picLocks noChangeAspect="1" noChangeArrowheads="1"/>
        </xdr:cNvPicPr>
      </xdr:nvPicPr>
      <xdr:blipFill>
        <a:blip xmlns:r="http://schemas.openxmlformats.org/officeDocument/2006/relationships" r:embed="rId10">
          <a:extLst>
            <a:ext uri="{28A0092B-C50C-407E-A947-70E740481C1C}">
              <a14:useLocalDpi xmlns="" xmlns:a14="http://schemas.microsoft.com/office/drawing/2010/main" val="0"/>
            </a:ext>
          </a:extLst>
        </a:blip>
        <a:srcRect/>
        <a:stretch>
          <a:fillRect/>
        </a:stretch>
      </xdr:blipFill>
      <xdr:spPr bwMode="auto">
        <a:xfrm>
          <a:off x="4743450" y="1657350"/>
          <a:ext cx="190500"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xdr:row>
      <xdr:rowOff>9525</xdr:rowOff>
    </xdr:from>
    <xdr:to>
      <xdr:col>13</xdr:col>
      <xdr:colOff>219075</xdr:colOff>
      <xdr:row>3</xdr:row>
      <xdr:rowOff>114300</xdr:rowOff>
    </xdr:to>
    <xdr:pic>
      <xdr:nvPicPr>
        <xdr:cNvPr id="21148" name="Picture 38" descr="euro1"/>
        <xdr:cNvPicPr>
          <a:picLocks noChangeAspect="1" noChangeArrowheads="1"/>
        </xdr:cNvPicPr>
      </xdr:nvPicPr>
      <xdr:blipFill>
        <a:blip xmlns:r="http://schemas.openxmlformats.org/officeDocument/2006/relationships" r:embed="rId11">
          <a:extLst>
            <a:ext uri="{28A0092B-C50C-407E-A947-70E740481C1C}">
              <a14:useLocalDpi xmlns="" xmlns:a14="http://schemas.microsoft.com/office/drawing/2010/main" val="0"/>
            </a:ext>
          </a:extLst>
        </a:blip>
        <a:srcRect/>
        <a:stretch>
          <a:fillRect/>
        </a:stretch>
      </xdr:blipFill>
      <xdr:spPr bwMode="auto">
        <a:xfrm>
          <a:off x="5153025" y="165735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14</xdr:col>
      <xdr:colOff>9525</xdr:colOff>
      <xdr:row>3</xdr:row>
      <xdr:rowOff>28575</xdr:rowOff>
    </xdr:from>
    <xdr:to>
      <xdr:col>14</xdr:col>
      <xdr:colOff>190500</xdr:colOff>
      <xdr:row>3</xdr:row>
      <xdr:rowOff>142875</xdr:rowOff>
    </xdr:to>
    <xdr:pic>
      <xdr:nvPicPr>
        <xdr:cNvPr id="21149" name="Picture 39" descr="euro1"/>
        <xdr:cNvPicPr>
          <a:picLocks noChangeAspect="1" noChangeArrowheads="1"/>
        </xdr:cNvPicPr>
      </xdr:nvPicPr>
      <xdr:blipFill>
        <a:blip xmlns:r="http://schemas.openxmlformats.org/officeDocument/2006/relationships" r:embed="rId12">
          <a:extLst>
            <a:ext uri="{28A0092B-C50C-407E-A947-70E740481C1C}">
              <a14:useLocalDpi xmlns="" xmlns:a14="http://schemas.microsoft.com/office/drawing/2010/main" val="0"/>
            </a:ext>
          </a:extLst>
        </a:blip>
        <a:srcRect/>
        <a:stretch>
          <a:fillRect/>
        </a:stretch>
      </xdr:blipFill>
      <xdr:spPr bwMode="auto">
        <a:xfrm>
          <a:off x="5391150" y="1676400"/>
          <a:ext cx="180975"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15</xdr:col>
      <xdr:colOff>19050</xdr:colOff>
      <xdr:row>3</xdr:row>
      <xdr:rowOff>9525</xdr:rowOff>
    </xdr:from>
    <xdr:to>
      <xdr:col>15</xdr:col>
      <xdr:colOff>180975</xdr:colOff>
      <xdr:row>3</xdr:row>
      <xdr:rowOff>152400</xdr:rowOff>
    </xdr:to>
    <xdr:pic>
      <xdr:nvPicPr>
        <xdr:cNvPr id="21150" name="Picture 40" descr="euro1"/>
        <xdr:cNvPicPr>
          <a:picLocks noChangeAspect="1" noChangeArrowheads="1"/>
        </xdr:cNvPicPr>
      </xdr:nvPicPr>
      <xdr:blipFill>
        <a:blip xmlns:r="http://schemas.openxmlformats.org/officeDocument/2006/relationships" r:embed="rId13">
          <a:extLst>
            <a:ext uri="{28A0092B-C50C-407E-A947-70E740481C1C}">
              <a14:useLocalDpi xmlns="" xmlns:a14="http://schemas.microsoft.com/office/drawing/2010/main" val="0"/>
            </a:ext>
          </a:extLst>
        </a:blip>
        <a:srcRect/>
        <a:stretch>
          <a:fillRect/>
        </a:stretch>
      </xdr:blipFill>
      <xdr:spPr bwMode="auto">
        <a:xfrm>
          <a:off x="5629275" y="1657350"/>
          <a:ext cx="16192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3</xdr:row>
      <xdr:rowOff>19050</xdr:rowOff>
    </xdr:from>
    <xdr:to>
      <xdr:col>16</xdr:col>
      <xdr:colOff>190500</xdr:colOff>
      <xdr:row>3</xdr:row>
      <xdr:rowOff>142875</xdr:rowOff>
    </xdr:to>
    <xdr:pic>
      <xdr:nvPicPr>
        <xdr:cNvPr id="21151" name="Picture 41" descr="euro1"/>
        <xdr:cNvPicPr>
          <a:picLocks noChangeAspect="1" noChangeArrowheads="1"/>
        </xdr:cNvPicPr>
      </xdr:nvPicPr>
      <xdr:blipFill>
        <a:blip xmlns:r="http://schemas.openxmlformats.org/officeDocument/2006/relationships" r:embed="rId14">
          <a:extLst>
            <a:ext uri="{28A0092B-C50C-407E-A947-70E740481C1C}">
              <a14:useLocalDpi xmlns="" xmlns:a14="http://schemas.microsoft.com/office/drawing/2010/main" val="0"/>
            </a:ext>
          </a:extLst>
        </a:blip>
        <a:srcRect/>
        <a:stretch>
          <a:fillRect/>
        </a:stretch>
      </xdr:blipFill>
      <xdr:spPr bwMode="auto">
        <a:xfrm>
          <a:off x="5838825" y="1666875"/>
          <a:ext cx="180975" cy="123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17</xdr:col>
      <xdr:colOff>9525</xdr:colOff>
      <xdr:row>3</xdr:row>
      <xdr:rowOff>9525</xdr:rowOff>
    </xdr:from>
    <xdr:to>
      <xdr:col>17</xdr:col>
      <xdr:colOff>209550</xdr:colOff>
      <xdr:row>3</xdr:row>
      <xdr:rowOff>161925</xdr:rowOff>
    </xdr:to>
    <xdr:pic>
      <xdr:nvPicPr>
        <xdr:cNvPr id="21152" name="Picture 42" descr="euro1"/>
        <xdr:cNvPicPr>
          <a:picLocks noChangeAspect="1" noChangeArrowheads="1"/>
        </xdr:cNvPicPr>
      </xdr:nvPicPr>
      <xdr:blipFill>
        <a:blip xmlns:r="http://schemas.openxmlformats.org/officeDocument/2006/relationships" r:embed="rId15">
          <a:extLst>
            <a:ext uri="{28A0092B-C50C-407E-A947-70E740481C1C}">
              <a14:useLocalDpi xmlns="" xmlns:a14="http://schemas.microsoft.com/office/drawing/2010/main" val="0"/>
            </a:ext>
          </a:extLst>
        </a:blip>
        <a:srcRect/>
        <a:stretch>
          <a:fillRect/>
        </a:stretch>
      </xdr:blipFill>
      <xdr:spPr bwMode="auto">
        <a:xfrm>
          <a:off x="6057900" y="1657350"/>
          <a:ext cx="200025" cy="152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xdr:row>
      <xdr:rowOff>9525</xdr:rowOff>
    </xdr:from>
    <xdr:to>
      <xdr:col>18</xdr:col>
      <xdr:colOff>142875</xdr:colOff>
      <xdr:row>3</xdr:row>
      <xdr:rowOff>133350</xdr:rowOff>
    </xdr:to>
    <xdr:pic>
      <xdr:nvPicPr>
        <xdr:cNvPr id="21153" name="Picture 43" descr="euro1"/>
        <xdr:cNvPicPr>
          <a:picLocks noChangeAspect="1" noChangeArrowheads="1"/>
        </xdr:cNvPicPr>
      </xdr:nvPicPr>
      <xdr:blipFill>
        <a:blip xmlns:r="http://schemas.openxmlformats.org/officeDocument/2006/relationships" r:embed="rId16">
          <a:extLst>
            <a:ext uri="{28A0092B-C50C-407E-A947-70E740481C1C}">
              <a14:useLocalDpi xmlns="" xmlns:a14="http://schemas.microsoft.com/office/drawing/2010/main" val="0"/>
            </a:ext>
          </a:extLst>
        </a:blip>
        <a:srcRect/>
        <a:stretch>
          <a:fillRect/>
        </a:stretch>
      </xdr:blipFill>
      <xdr:spPr bwMode="auto">
        <a:xfrm>
          <a:off x="6486525" y="1657350"/>
          <a:ext cx="133350" cy="123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3</xdr:row>
      <xdr:rowOff>28575</xdr:rowOff>
    </xdr:from>
    <xdr:to>
      <xdr:col>19</xdr:col>
      <xdr:colOff>190500</xdr:colOff>
      <xdr:row>3</xdr:row>
      <xdr:rowOff>123825</xdr:rowOff>
    </xdr:to>
    <xdr:pic>
      <xdr:nvPicPr>
        <xdr:cNvPr id="21154" name="Picture 44" descr="euro1"/>
        <xdr:cNvPicPr>
          <a:picLocks noChangeAspect="1" noChangeArrowheads="1"/>
        </xdr:cNvPicPr>
      </xdr:nvPicPr>
      <xdr:blipFill>
        <a:blip xmlns:r="http://schemas.openxmlformats.org/officeDocument/2006/relationships" r:embed="rId17">
          <a:extLst>
            <a:ext uri="{28A0092B-C50C-407E-A947-70E740481C1C}">
              <a14:useLocalDpi xmlns="" xmlns:a14="http://schemas.microsoft.com/office/drawing/2010/main" val="0"/>
            </a:ext>
          </a:extLst>
        </a:blip>
        <a:srcRect/>
        <a:stretch>
          <a:fillRect/>
        </a:stretch>
      </xdr:blipFill>
      <xdr:spPr bwMode="auto">
        <a:xfrm>
          <a:off x="6791325" y="1676400"/>
          <a:ext cx="190500" cy="95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20</xdr:col>
      <xdr:colOff>19050</xdr:colOff>
      <xdr:row>3</xdr:row>
      <xdr:rowOff>9525</xdr:rowOff>
    </xdr:from>
    <xdr:to>
      <xdr:col>20</xdr:col>
      <xdr:colOff>209550</xdr:colOff>
      <xdr:row>4</xdr:row>
      <xdr:rowOff>0</xdr:rowOff>
    </xdr:to>
    <xdr:pic>
      <xdr:nvPicPr>
        <xdr:cNvPr id="21155" name="Picture 45" descr="demo_image_18"/>
        <xdr:cNvPicPr>
          <a:picLocks noChangeAspect="1" noChangeArrowheads="1"/>
        </xdr:cNvPicPr>
      </xdr:nvPicPr>
      <xdr:blipFill>
        <a:blip xmlns:r="http://schemas.openxmlformats.org/officeDocument/2006/relationships" r:embed="rId18">
          <a:extLst>
            <a:ext uri="{28A0092B-C50C-407E-A947-70E740481C1C}">
              <a14:useLocalDpi xmlns="" xmlns:a14="http://schemas.microsoft.com/office/drawing/2010/main" val="0"/>
            </a:ext>
          </a:extLst>
        </a:blip>
        <a:srcRect/>
        <a:stretch>
          <a:fillRect/>
        </a:stretch>
      </xdr:blipFill>
      <xdr:spPr bwMode="auto">
        <a:xfrm>
          <a:off x="7038975" y="1657350"/>
          <a:ext cx="190500" cy="180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3</xdr:row>
      <xdr:rowOff>19050</xdr:rowOff>
    </xdr:from>
    <xdr:to>
      <xdr:col>21</xdr:col>
      <xdr:colOff>227134</xdr:colOff>
      <xdr:row>4</xdr:row>
      <xdr:rowOff>9525</xdr:rowOff>
    </xdr:to>
    <xdr:pic>
      <xdr:nvPicPr>
        <xdr:cNvPr id="21156" name="Picture 46" descr="euro1"/>
        <xdr:cNvPicPr>
          <a:picLocks noChangeAspect="1" noChangeArrowheads="1"/>
        </xdr:cNvPicPr>
      </xdr:nvPicPr>
      <xdr:blipFill>
        <a:blip xmlns:r="http://schemas.openxmlformats.org/officeDocument/2006/relationships" r:embed="rId19">
          <a:extLst>
            <a:ext uri="{28A0092B-C50C-407E-A947-70E740481C1C}">
              <a14:useLocalDpi xmlns="" xmlns:a14="http://schemas.microsoft.com/office/drawing/2010/main" val="0"/>
            </a:ext>
          </a:extLst>
        </a:blip>
        <a:srcRect/>
        <a:stretch>
          <a:fillRect/>
        </a:stretch>
      </xdr:blipFill>
      <xdr:spPr bwMode="auto">
        <a:xfrm>
          <a:off x="7458075" y="1666875"/>
          <a:ext cx="219075" cy="180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22</xdr:col>
      <xdr:colOff>9525</xdr:colOff>
      <xdr:row>3</xdr:row>
      <xdr:rowOff>9525</xdr:rowOff>
    </xdr:from>
    <xdr:to>
      <xdr:col>22</xdr:col>
      <xdr:colOff>180975</xdr:colOff>
      <xdr:row>3</xdr:row>
      <xdr:rowOff>171450</xdr:rowOff>
    </xdr:to>
    <xdr:pic>
      <xdr:nvPicPr>
        <xdr:cNvPr id="21157" name="Picture 47" descr="demo_image_22"/>
        <xdr:cNvPicPr>
          <a:picLocks noChangeAspect="1" noChangeArrowheads="1"/>
        </xdr:cNvPicPr>
      </xdr:nvPicPr>
      <xdr:blipFill>
        <a:blip xmlns:r="http://schemas.openxmlformats.org/officeDocument/2006/relationships" r:embed="rId20">
          <a:extLst>
            <a:ext uri="{28A0092B-C50C-407E-A947-70E740481C1C}">
              <a14:useLocalDpi xmlns="" xmlns:a14="http://schemas.microsoft.com/office/drawing/2010/main" val="0"/>
            </a:ext>
          </a:extLst>
        </a:blip>
        <a:srcRect/>
        <a:stretch>
          <a:fillRect/>
        </a:stretch>
      </xdr:blipFill>
      <xdr:spPr bwMode="auto">
        <a:xfrm>
          <a:off x="7686675" y="1657350"/>
          <a:ext cx="171450" cy="161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xdr:row>
      <xdr:rowOff>28575</xdr:rowOff>
    </xdr:from>
    <xdr:to>
      <xdr:col>23</xdr:col>
      <xdr:colOff>180975</xdr:colOff>
      <xdr:row>4</xdr:row>
      <xdr:rowOff>0</xdr:rowOff>
    </xdr:to>
    <xdr:pic>
      <xdr:nvPicPr>
        <xdr:cNvPr id="21158" name="Picture 48" descr="demo_image_19"/>
        <xdr:cNvPicPr>
          <a:picLocks noChangeAspect="1" noChangeArrowheads="1"/>
        </xdr:cNvPicPr>
      </xdr:nvPicPr>
      <xdr:blipFill>
        <a:blip xmlns:r="http://schemas.openxmlformats.org/officeDocument/2006/relationships" r:embed="rId21">
          <a:extLst>
            <a:ext uri="{28A0092B-C50C-407E-A947-70E740481C1C}">
              <a14:useLocalDpi xmlns="" xmlns:a14="http://schemas.microsoft.com/office/drawing/2010/main" val="0"/>
            </a:ext>
          </a:extLst>
        </a:blip>
        <a:srcRect/>
        <a:stretch>
          <a:fillRect/>
        </a:stretch>
      </xdr:blipFill>
      <xdr:spPr bwMode="auto">
        <a:xfrm>
          <a:off x="8105775" y="1676400"/>
          <a:ext cx="180975" cy="161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24</xdr:col>
      <xdr:colOff>9525</xdr:colOff>
      <xdr:row>3</xdr:row>
      <xdr:rowOff>38100</xdr:rowOff>
    </xdr:from>
    <xdr:to>
      <xdr:col>24</xdr:col>
      <xdr:colOff>227135</xdr:colOff>
      <xdr:row>3</xdr:row>
      <xdr:rowOff>152400</xdr:rowOff>
    </xdr:to>
    <xdr:pic>
      <xdr:nvPicPr>
        <xdr:cNvPr id="21159" name="Picture 49" descr="euro1"/>
        <xdr:cNvPicPr>
          <a:picLocks noChangeAspect="1" noChangeArrowheads="1"/>
        </xdr:cNvPicPr>
      </xdr:nvPicPr>
      <xdr:blipFill>
        <a:blip xmlns:r="http://schemas.openxmlformats.org/officeDocument/2006/relationships" r:embed="rId22">
          <a:extLst>
            <a:ext uri="{28A0092B-C50C-407E-A947-70E740481C1C}">
              <a14:useLocalDpi xmlns="" xmlns:a14="http://schemas.microsoft.com/office/drawing/2010/main" val="0"/>
            </a:ext>
          </a:extLst>
        </a:blip>
        <a:srcRect/>
        <a:stretch>
          <a:fillRect/>
        </a:stretch>
      </xdr:blipFill>
      <xdr:spPr bwMode="auto">
        <a:xfrm>
          <a:off x="8343900" y="1685925"/>
          <a:ext cx="219075"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25</xdr:col>
      <xdr:colOff>38100</xdr:colOff>
      <xdr:row>3</xdr:row>
      <xdr:rowOff>9525</xdr:rowOff>
    </xdr:from>
    <xdr:to>
      <xdr:col>25</xdr:col>
      <xdr:colOff>219075</xdr:colOff>
      <xdr:row>3</xdr:row>
      <xdr:rowOff>171450</xdr:rowOff>
    </xdr:to>
    <xdr:pic>
      <xdr:nvPicPr>
        <xdr:cNvPr id="21160" name="Picture 50" descr="euro1"/>
        <xdr:cNvPicPr>
          <a:picLocks noChangeAspect="1" noChangeArrowheads="1"/>
        </xdr:cNvPicPr>
      </xdr:nvPicPr>
      <xdr:blipFill>
        <a:blip xmlns:r="http://schemas.openxmlformats.org/officeDocument/2006/relationships" r:embed="rId23">
          <a:extLst>
            <a:ext uri="{28A0092B-C50C-407E-A947-70E740481C1C}">
              <a14:useLocalDpi xmlns="" xmlns:a14="http://schemas.microsoft.com/office/drawing/2010/main" val="0"/>
            </a:ext>
          </a:extLst>
        </a:blip>
        <a:srcRect/>
        <a:stretch>
          <a:fillRect/>
        </a:stretch>
      </xdr:blipFill>
      <xdr:spPr bwMode="auto">
        <a:xfrm>
          <a:off x="8601075" y="1657350"/>
          <a:ext cx="180975" cy="161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26</xdr:col>
      <xdr:colOff>9525</xdr:colOff>
      <xdr:row>3</xdr:row>
      <xdr:rowOff>19050</xdr:rowOff>
    </xdr:from>
    <xdr:to>
      <xdr:col>26</xdr:col>
      <xdr:colOff>171450</xdr:colOff>
      <xdr:row>3</xdr:row>
      <xdr:rowOff>161925</xdr:rowOff>
    </xdr:to>
    <xdr:pic>
      <xdr:nvPicPr>
        <xdr:cNvPr id="21161" name="Picture 51" descr="demo_image_20"/>
        <xdr:cNvPicPr>
          <a:picLocks noChangeAspect="1" noChangeArrowheads="1"/>
        </xdr:cNvPicPr>
      </xdr:nvPicPr>
      <xdr:blipFill>
        <a:blip xmlns:r="http://schemas.openxmlformats.org/officeDocument/2006/relationships" r:embed="rId24">
          <a:extLst>
            <a:ext uri="{28A0092B-C50C-407E-A947-70E740481C1C}">
              <a14:useLocalDpi xmlns="" xmlns:a14="http://schemas.microsoft.com/office/drawing/2010/main" val="0"/>
            </a:ext>
          </a:extLst>
        </a:blip>
        <a:srcRect/>
        <a:stretch>
          <a:fillRect/>
        </a:stretch>
      </xdr:blipFill>
      <xdr:spPr bwMode="auto">
        <a:xfrm>
          <a:off x="8886825" y="1666875"/>
          <a:ext cx="16192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27</xdr:col>
      <xdr:colOff>19050</xdr:colOff>
      <xdr:row>3</xdr:row>
      <xdr:rowOff>9525</xdr:rowOff>
    </xdr:from>
    <xdr:to>
      <xdr:col>27</xdr:col>
      <xdr:colOff>171450</xdr:colOff>
      <xdr:row>3</xdr:row>
      <xdr:rowOff>152400</xdr:rowOff>
    </xdr:to>
    <xdr:pic>
      <xdr:nvPicPr>
        <xdr:cNvPr id="21162" name="Picture 52" descr="euro1"/>
        <xdr:cNvPicPr>
          <a:picLocks noChangeAspect="1" noChangeArrowheads="1"/>
        </xdr:cNvPicPr>
      </xdr:nvPicPr>
      <xdr:blipFill>
        <a:blip xmlns:r="http://schemas.openxmlformats.org/officeDocument/2006/relationships" r:embed="rId25">
          <a:extLst>
            <a:ext uri="{28A0092B-C50C-407E-A947-70E740481C1C}">
              <a14:useLocalDpi xmlns="" xmlns:a14="http://schemas.microsoft.com/office/drawing/2010/main" val="0"/>
            </a:ext>
          </a:extLst>
        </a:blip>
        <a:srcRect/>
        <a:stretch>
          <a:fillRect/>
        </a:stretch>
      </xdr:blipFill>
      <xdr:spPr bwMode="auto">
        <a:xfrm>
          <a:off x="9210675" y="1657350"/>
          <a:ext cx="152400"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7</xdr:col>
      <xdr:colOff>9525</xdr:colOff>
      <xdr:row>2</xdr:row>
      <xdr:rowOff>1190625</xdr:rowOff>
    </xdr:from>
    <xdr:to>
      <xdr:col>7</xdr:col>
      <xdr:colOff>209550</xdr:colOff>
      <xdr:row>3</xdr:row>
      <xdr:rowOff>133350</xdr:rowOff>
    </xdr:to>
    <xdr:pic>
      <xdr:nvPicPr>
        <xdr:cNvPr id="21163" name="Picture 53" descr="εσθονια"/>
        <xdr:cNvPicPr>
          <a:picLocks noChangeAspect="1" noChangeArrowheads="1"/>
        </xdr:cNvPicPr>
      </xdr:nvPicPr>
      <xdr:blipFill>
        <a:blip xmlns:r="http://schemas.openxmlformats.org/officeDocument/2006/relationships" r:embed="rId26" cstate="print">
          <a:extLst>
            <a:ext uri="{28A0092B-C50C-407E-A947-70E740481C1C}">
              <a14:useLocalDpi xmlns="" xmlns:a14="http://schemas.microsoft.com/office/drawing/2010/main" val="0"/>
            </a:ext>
          </a:extLst>
        </a:blip>
        <a:srcRect/>
        <a:stretch>
          <a:fillRect/>
        </a:stretch>
      </xdr:blipFill>
      <xdr:spPr bwMode="auto">
        <a:xfrm>
          <a:off x="3200400" y="1647825"/>
          <a:ext cx="20002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11</xdr:col>
      <xdr:colOff>9525</xdr:colOff>
      <xdr:row>3</xdr:row>
      <xdr:rowOff>9525</xdr:rowOff>
    </xdr:from>
    <xdr:to>
      <xdr:col>11</xdr:col>
      <xdr:colOff>133350</xdr:colOff>
      <xdr:row>3</xdr:row>
      <xdr:rowOff>171450</xdr:rowOff>
    </xdr:to>
    <xdr:pic>
      <xdr:nvPicPr>
        <xdr:cNvPr id="21164" name="Picture 54" descr="Κροατία"/>
        <xdr:cNvPicPr>
          <a:picLocks noChangeAspect="1" noChangeArrowheads="1"/>
        </xdr:cNvPicPr>
      </xdr:nvPicPr>
      <xdr:blipFill>
        <a:blip xmlns:r="http://schemas.openxmlformats.org/officeDocument/2006/relationships" r:embed="rId27" cstate="print">
          <a:extLst>
            <a:ext uri="{28A0092B-C50C-407E-A947-70E740481C1C}">
              <a14:useLocalDpi xmlns="" xmlns:a14="http://schemas.microsoft.com/office/drawing/2010/main" val="0"/>
            </a:ext>
          </a:extLst>
        </a:blip>
        <a:srcRect/>
        <a:stretch>
          <a:fillRect/>
        </a:stretch>
      </xdr:blipFill>
      <xdr:spPr bwMode="auto">
        <a:xfrm>
          <a:off x="4486275" y="1657350"/>
          <a:ext cx="123825" cy="161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Χαρτί">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335"/>
  <sheetViews>
    <sheetView tabSelected="1" workbookViewId="0">
      <selection sqref="A1:G1"/>
    </sheetView>
  </sheetViews>
  <sheetFormatPr defaultRowHeight="15"/>
  <cols>
    <col min="1" max="1" width="5" style="20" bestFit="1" customWidth="1"/>
    <col min="2" max="2" width="26.140625" style="20" customWidth="1"/>
    <col min="3" max="3" width="6.42578125" style="20" bestFit="1" customWidth="1"/>
    <col min="4" max="4" width="38.5703125" style="19" customWidth="1"/>
    <col min="5" max="7" width="11.42578125" style="19" bestFit="1" customWidth="1"/>
    <col min="8" max="16384" width="9.140625" style="19"/>
  </cols>
  <sheetData>
    <row r="1" spans="1:7" s="17" customFormat="1" ht="35.25" customHeight="1">
      <c r="A1" s="114" t="s">
        <v>939</v>
      </c>
      <c r="B1" s="115"/>
      <c r="C1" s="115"/>
      <c r="D1" s="115"/>
      <c r="E1" s="116"/>
      <c r="F1" s="117"/>
      <c r="G1" s="117"/>
    </row>
    <row r="2" spans="1:7" s="18" customFormat="1">
      <c r="A2" s="58" t="s">
        <v>874</v>
      </c>
      <c r="B2" s="58" t="s">
        <v>875</v>
      </c>
      <c r="C2" s="58" t="s">
        <v>874</v>
      </c>
      <c r="D2" s="58" t="s">
        <v>881</v>
      </c>
      <c r="E2" s="59" t="s">
        <v>113</v>
      </c>
      <c r="F2" s="59" t="s">
        <v>114</v>
      </c>
      <c r="G2" s="59" t="s">
        <v>115</v>
      </c>
    </row>
    <row r="3" spans="1:7">
      <c r="A3" s="60" t="s">
        <v>165</v>
      </c>
      <c r="B3" s="60" t="s">
        <v>12</v>
      </c>
      <c r="C3" s="60" t="s">
        <v>166</v>
      </c>
      <c r="D3" s="61" t="s">
        <v>167</v>
      </c>
      <c r="E3" s="62">
        <v>9841</v>
      </c>
      <c r="F3" s="62">
        <v>10359</v>
      </c>
      <c r="G3" s="62">
        <f>E3+F3</f>
        <v>20200</v>
      </c>
    </row>
    <row r="4" spans="1:7">
      <c r="A4" s="60" t="s">
        <v>165</v>
      </c>
      <c r="B4" s="60" t="s">
        <v>12</v>
      </c>
      <c r="C4" s="60" t="s">
        <v>168</v>
      </c>
      <c r="D4" s="61" t="s">
        <v>12</v>
      </c>
      <c r="E4" s="62">
        <v>25201</v>
      </c>
      <c r="F4" s="62">
        <v>27552</v>
      </c>
      <c r="G4" s="62">
        <f t="shared" ref="G4:G67" si="0">E4+F4</f>
        <v>52753</v>
      </c>
    </row>
    <row r="5" spans="1:7">
      <c r="A5" s="60" t="s">
        <v>165</v>
      </c>
      <c r="B5" s="60" t="s">
        <v>12</v>
      </c>
      <c r="C5" s="60" t="s">
        <v>169</v>
      </c>
      <c r="D5" s="61" t="s">
        <v>170</v>
      </c>
      <c r="E5" s="62">
        <v>6215</v>
      </c>
      <c r="F5" s="62">
        <v>6065</v>
      </c>
      <c r="G5" s="62">
        <f t="shared" si="0"/>
        <v>12280</v>
      </c>
    </row>
    <row r="6" spans="1:7">
      <c r="A6" s="60" t="s">
        <v>165</v>
      </c>
      <c r="B6" s="60" t="s">
        <v>12</v>
      </c>
      <c r="C6" s="60" t="s">
        <v>171</v>
      </c>
      <c r="D6" s="61" t="s">
        <v>172</v>
      </c>
      <c r="E6" s="62">
        <v>4319</v>
      </c>
      <c r="F6" s="62">
        <v>4479</v>
      </c>
      <c r="G6" s="62">
        <f t="shared" si="0"/>
        <v>8798</v>
      </c>
    </row>
    <row r="7" spans="1:7">
      <c r="A7" s="60" t="s">
        <v>165</v>
      </c>
      <c r="B7" s="60" t="s">
        <v>12</v>
      </c>
      <c r="C7" s="60" t="s">
        <v>173</v>
      </c>
      <c r="D7" s="61" t="s">
        <v>174</v>
      </c>
      <c r="E7" s="62">
        <v>11461</v>
      </c>
      <c r="F7" s="62">
        <v>11721</v>
      </c>
      <c r="G7" s="62">
        <f t="shared" si="0"/>
        <v>23182</v>
      </c>
    </row>
    <row r="8" spans="1:7">
      <c r="A8" s="60" t="s">
        <v>175</v>
      </c>
      <c r="B8" s="60" t="s">
        <v>14</v>
      </c>
      <c r="C8" s="60" t="s">
        <v>176</v>
      </c>
      <c r="D8" s="61" t="s">
        <v>177</v>
      </c>
      <c r="E8" s="62">
        <v>30646</v>
      </c>
      <c r="F8" s="62">
        <v>32158</v>
      </c>
      <c r="G8" s="62">
        <f t="shared" si="0"/>
        <v>62804</v>
      </c>
    </row>
    <row r="9" spans="1:7">
      <c r="A9" s="60" t="s">
        <v>175</v>
      </c>
      <c r="B9" s="60" t="s">
        <v>14</v>
      </c>
      <c r="C9" s="60" t="s">
        <v>178</v>
      </c>
      <c r="D9" s="61" t="s">
        <v>179</v>
      </c>
      <c r="E9" s="62">
        <v>14907</v>
      </c>
      <c r="F9" s="62">
        <v>14759</v>
      </c>
      <c r="G9" s="62">
        <f t="shared" si="0"/>
        <v>29666</v>
      </c>
    </row>
    <row r="10" spans="1:7">
      <c r="A10" s="60" t="s">
        <v>175</v>
      </c>
      <c r="B10" s="60" t="s">
        <v>14</v>
      </c>
      <c r="C10" s="60" t="s">
        <v>180</v>
      </c>
      <c r="D10" s="61" t="s">
        <v>181</v>
      </c>
      <c r="E10" s="62">
        <v>22742</v>
      </c>
      <c r="F10" s="62">
        <v>22412</v>
      </c>
      <c r="G10" s="62">
        <f t="shared" si="0"/>
        <v>45154</v>
      </c>
    </row>
    <row r="11" spans="1:7">
      <c r="A11" s="60" t="s">
        <v>175</v>
      </c>
      <c r="B11" s="60" t="s">
        <v>14</v>
      </c>
      <c r="C11" s="60" t="s">
        <v>182</v>
      </c>
      <c r="D11" s="61" t="s">
        <v>183</v>
      </c>
      <c r="E11" s="62">
        <v>2037</v>
      </c>
      <c r="F11" s="62">
        <v>1941</v>
      </c>
      <c r="G11" s="62">
        <f t="shared" si="0"/>
        <v>3978</v>
      </c>
    </row>
    <row r="12" spans="1:7">
      <c r="A12" s="60" t="s">
        <v>175</v>
      </c>
      <c r="B12" s="60" t="s">
        <v>14</v>
      </c>
      <c r="C12" s="60" t="s">
        <v>184</v>
      </c>
      <c r="D12" s="61" t="s">
        <v>185</v>
      </c>
      <c r="E12" s="62">
        <v>10214</v>
      </c>
      <c r="F12" s="62">
        <v>10152</v>
      </c>
      <c r="G12" s="62">
        <f t="shared" si="0"/>
        <v>20366</v>
      </c>
    </row>
    <row r="13" spans="1:7">
      <c r="A13" s="60" t="s">
        <v>186</v>
      </c>
      <c r="B13" s="60" t="s">
        <v>187</v>
      </c>
      <c r="C13" s="60" t="s">
        <v>188</v>
      </c>
      <c r="D13" s="61" t="s">
        <v>187</v>
      </c>
      <c r="E13" s="62">
        <v>6769</v>
      </c>
      <c r="F13" s="62">
        <v>7019</v>
      </c>
      <c r="G13" s="62">
        <f t="shared" si="0"/>
        <v>13788</v>
      </c>
    </row>
    <row r="14" spans="1:7">
      <c r="A14" s="60" t="s">
        <v>189</v>
      </c>
      <c r="B14" s="60" t="s">
        <v>25</v>
      </c>
      <c r="C14" s="60" t="s">
        <v>190</v>
      </c>
      <c r="D14" s="61" t="s">
        <v>25</v>
      </c>
      <c r="E14" s="62">
        <v>32543</v>
      </c>
      <c r="F14" s="62">
        <v>35541</v>
      </c>
      <c r="G14" s="62">
        <f t="shared" si="0"/>
        <v>68084</v>
      </c>
    </row>
    <row r="15" spans="1:7">
      <c r="A15" s="60" t="s">
        <v>189</v>
      </c>
      <c r="B15" s="60" t="s">
        <v>25</v>
      </c>
      <c r="C15" s="60" t="s">
        <v>191</v>
      </c>
      <c r="D15" s="61" t="s">
        <v>192</v>
      </c>
      <c r="E15" s="62">
        <v>13033</v>
      </c>
      <c r="F15" s="62">
        <v>13428</v>
      </c>
      <c r="G15" s="62">
        <f t="shared" si="0"/>
        <v>26461</v>
      </c>
    </row>
    <row r="16" spans="1:7">
      <c r="A16" s="60" t="s">
        <v>189</v>
      </c>
      <c r="B16" s="60" t="s">
        <v>25</v>
      </c>
      <c r="C16" s="60" t="s">
        <v>193</v>
      </c>
      <c r="D16" s="61" t="s">
        <v>194</v>
      </c>
      <c r="E16" s="62">
        <v>18016</v>
      </c>
      <c r="F16" s="62">
        <v>18425</v>
      </c>
      <c r="G16" s="62">
        <f t="shared" si="0"/>
        <v>36441</v>
      </c>
    </row>
    <row r="17" spans="1:7">
      <c r="A17" s="60" t="s">
        <v>195</v>
      </c>
      <c r="B17" s="60" t="s">
        <v>41</v>
      </c>
      <c r="C17" s="60" t="s">
        <v>196</v>
      </c>
      <c r="D17" s="61" t="s">
        <v>197</v>
      </c>
      <c r="E17" s="62">
        <v>13729</v>
      </c>
      <c r="F17" s="62">
        <v>14298</v>
      </c>
      <c r="G17" s="62">
        <f t="shared" si="0"/>
        <v>28027</v>
      </c>
    </row>
    <row r="18" spans="1:7">
      <c r="A18" s="60" t="s">
        <v>195</v>
      </c>
      <c r="B18" s="60" t="s">
        <v>41</v>
      </c>
      <c r="C18" s="60" t="s">
        <v>198</v>
      </c>
      <c r="D18" s="61" t="s">
        <v>199</v>
      </c>
      <c r="E18" s="62">
        <v>10177</v>
      </c>
      <c r="F18" s="62">
        <v>10156</v>
      </c>
      <c r="G18" s="62">
        <f t="shared" si="0"/>
        <v>20333</v>
      </c>
    </row>
    <row r="19" spans="1:7">
      <c r="A19" s="60" t="s">
        <v>195</v>
      </c>
      <c r="B19" s="60" t="s">
        <v>41</v>
      </c>
      <c r="C19" s="60" t="s">
        <v>200</v>
      </c>
      <c r="D19" s="61" t="s">
        <v>41</v>
      </c>
      <c r="E19" s="62">
        <v>25947</v>
      </c>
      <c r="F19" s="62">
        <v>28169</v>
      </c>
      <c r="G19" s="62">
        <f t="shared" si="0"/>
        <v>54116</v>
      </c>
    </row>
    <row r="20" spans="1:7">
      <c r="A20" s="60" t="s">
        <v>195</v>
      </c>
      <c r="B20" s="60" t="s">
        <v>41</v>
      </c>
      <c r="C20" s="60" t="s">
        <v>201</v>
      </c>
      <c r="D20" s="61" t="s">
        <v>202</v>
      </c>
      <c r="E20" s="62">
        <v>8113</v>
      </c>
      <c r="F20" s="62">
        <v>8265</v>
      </c>
      <c r="G20" s="62">
        <f t="shared" si="0"/>
        <v>16378</v>
      </c>
    </row>
    <row r="21" spans="1:7">
      <c r="A21" s="60" t="s">
        <v>203</v>
      </c>
      <c r="B21" s="60" t="s">
        <v>46</v>
      </c>
      <c r="C21" s="60" t="s">
        <v>204</v>
      </c>
      <c r="D21" s="61" t="s">
        <v>205</v>
      </c>
      <c r="E21" s="62">
        <v>9998</v>
      </c>
      <c r="F21" s="62">
        <v>10549</v>
      </c>
      <c r="G21" s="62">
        <f t="shared" si="0"/>
        <v>20547</v>
      </c>
    </row>
    <row r="22" spans="1:7">
      <c r="A22" s="60" t="s">
        <v>203</v>
      </c>
      <c r="B22" s="60" t="s">
        <v>46</v>
      </c>
      <c r="C22" s="60" t="s">
        <v>206</v>
      </c>
      <c r="D22" s="61" t="s">
        <v>207</v>
      </c>
      <c r="E22" s="62">
        <v>10029</v>
      </c>
      <c r="F22" s="62">
        <v>10523</v>
      </c>
      <c r="G22" s="62">
        <f t="shared" si="0"/>
        <v>20552</v>
      </c>
    </row>
    <row r="23" spans="1:7">
      <c r="A23" s="60" t="s">
        <v>203</v>
      </c>
      <c r="B23" s="60" t="s">
        <v>46</v>
      </c>
      <c r="C23" s="60" t="s">
        <v>208</v>
      </c>
      <c r="D23" s="61" t="s">
        <v>209</v>
      </c>
      <c r="E23" s="62">
        <v>26441</v>
      </c>
      <c r="F23" s="62">
        <v>29121</v>
      </c>
      <c r="G23" s="62">
        <f t="shared" si="0"/>
        <v>55562</v>
      </c>
    </row>
    <row r="24" spans="1:7">
      <c r="A24" s="60" t="s">
        <v>203</v>
      </c>
      <c r="B24" s="60" t="s">
        <v>46</v>
      </c>
      <c r="C24" s="60" t="s">
        <v>210</v>
      </c>
      <c r="D24" s="61" t="s">
        <v>211</v>
      </c>
      <c r="E24" s="62">
        <v>10697</v>
      </c>
      <c r="F24" s="62">
        <v>11158</v>
      </c>
      <c r="G24" s="62">
        <f t="shared" si="0"/>
        <v>21855</v>
      </c>
    </row>
    <row r="25" spans="1:7">
      <c r="A25" s="60" t="s">
        <v>212</v>
      </c>
      <c r="B25" s="60" t="s">
        <v>19</v>
      </c>
      <c r="C25" s="60" t="s">
        <v>213</v>
      </c>
      <c r="D25" s="61" t="s">
        <v>214</v>
      </c>
      <c r="E25" s="62">
        <v>21158</v>
      </c>
      <c r="F25" s="62">
        <v>21719</v>
      </c>
      <c r="G25" s="62">
        <f t="shared" si="0"/>
        <v>42877</v>
      </c>
    </row>
    <row r="26" spans="1:7">
      <c r="A26" s="60" t="s">
        <v>212</v>
      </c>
      <c r="B26" s="60" t="s">
        <v>19</v>
      </c>
      <c r="C26" s="60" t="s">
        <v>215</v>
      </c>
      <c r="D26" s="61" t="s">
        <v>216</v>
      </c>
      <c r="E26" s="62">
        <v>29581</v>
      </c>
      <c r="F26" s="62">
        <v>31421</v>
      </c>
      <c r="G26" s="62">
        <f t="shared" si="0"/>
        <v>61002</v>
      </c>
    </row>
    <row r="27" spans="1:7">
      <c r="A27" s="60" t="s">
        <v>212</v>
      </c>
      <c r="B27" s="60" t="s">
        <v>19</v>
      </c>
      <c r="C27" s="60" t="s">
        <v>217</v>
      </c>
      <c r="D27" s="61" t="s">
        <v>895</v>
      </c>
      <c r="E27" s="62">
        <v>16127</v>
      </c>
      <c r="F27" s="62">
        <v>16985</v>
      </c>
      <c r="G27" s="62">
        <f t="shared" si="0"/>
        <v>33112</v>
      </c>
    </row>
    <row r="28" spans="1:7">
      <c r="A28" s="60" t="s">
        <v>218</v>
      </c>
      <c r="B28" s="60" t="s">
        <v>119</v>
      </c>
      <c r="C28" s="60" t="s">
        <v>219</v>
      </c>
      <c r="D28" s="61" t="s">
        <v>220</v>
      </c>
      <c r="E28" s="62">
        <v>18079</v>
      </c>
      <c r="F28" s="62">
        <v>20244</v>
      </c>
      <c r="G28" s="62">
        <f t="shared" si="0"/>
        <v>38323</v>
      </c>
    </row>
    <row r="29" spans="1:7">
      <c r="A29" s="60" t="s">
        <v>218</v>
      </c>
      <c r="B29" s="60" t="s">
        <v>119</v>
      </c>
      <c r="C29" s="60" t="s">
        <v>221</v>
      </c>
      <c r="D29" s="61" t="s">
        <v>222</v>
      </c>
      <c r="E29" s="62">
        <v>12809</v>
      </c>
      <c r="F29" s="62">
        <v>13232</v>
      </c>
      <c r="G29" s="62">
        <f t="shared" si="0"/>
        <v>26041</v>
      </c>
    </row>
    <row r="30" spans="1:7">
      <c r="A30" s="60" t="s">
        <v>218</v>
      </c>
      <c r="B30" s="60" t="s">
        <v>119</v>
      </c>
      <c r="C30" s="60" t="s">
        <v>223</v>
      </c>
      <c r="D30" s="61" t="s">
        <v>224</v>
      </c>
      <c r="E30" s="62">
        <v>18566</v>
      </c>
      <c r="F30" s="62">
        <v>19165</v>
      </c>
      <c r="G30" s="62">
        <f t="shared" si="0"/>
        <v>37731</v>
      </c>
    </row>
    <row r="31" spans="1:7">
      <c r="A31" s="60" t="s">
        <v>218</v>
      </c>
      <c r="B31" s="60" t="s">
        <v>119</v>
      </c>
      <c r="C31" s="60" t="s">
        <v>225</v>
      </c>
      <c r="D31" s="61" t="s">
        <v>226</v>
      </c>
      <c r="E31" s="62">
        <v>16244</v>
      </c>
      <c r="F31" s="62">
        <v>17445</v>
      </c>
      <c r="G31" s="62">
        <f t="shared" si="0"/>
        <v>33689</v>
      </c>
    </row>
    <row r="32" spans="1:7">
      <c r="A32" s="60" t="s">
        <v>218</v>
      </c>
      <c r="B32" s="60" t="s">
        <v>119</v>
      </c>
      <c r="C32" s="60" t="s">
        <v>227</v>
      </c>
      <c r="D32" s="61" t="s">
        <v>228</v>
      </c>
      <c r="E32" s="62">
        <v>18493</v>
      </c>
      <c r="F32" s="62">
        <v>19866</v>
      </c>
      <c r="G32" s="62">
        <f t="shared" si="0"/>
        <v>38359</v>
      </c>
    </row>
    <row r="33" spans="1:7">
      <c r="A33" s="60" t="s">
        <v>218</v>
      </c>
      <c r="B33" s="60" t="s">
        <v>119</v>
      </c>
      <c r="C33" s="60" t="s">
        <v>229</v>
      </c>
      <c r="D33" s="61" t="s">
        <v>119</v>
      </c>
      <c r="E33" s="62">
        <v>115357</v>
      </c>
      <c r="F33" s="62">
        <v>131614</v>
      </c>
      <c r="G33" s="62">
        <f t="shared" si="0"/>
        <v>246971</v>
      </c>
    </row>
    <row r="34" spans="1:7">
      <c r="A34" s="60" t="s">
        <v>218</v>
      </c>
      <c r="B34" s="60" t="s">
        <v>119</v>
      </c>
      <c r="C34" s="60" t="s">
        <v>230</v>
      </c>
      <c r="D34" s="61" t="s">
        <v>231</v>
      </c>
      <c r="E34" s="62">
        <v>25887</v>
      </c>
      <c r="F34" s="62">
        <v>29522</v>
      </c>
      <c r="G34" s="62">
        <f t="shared" si="0"/>
        <v>55409</v>
      </c>
    </row>
    <row r="35" spans="1:7">
      <c r="A35" s="60" t="s">
        <v>218</v>
      </c>
      <c r="B35" s="60" t="s">
        <v>119</v>
      </c>
      <c r="C35" s="60" t="s">
        <v>232</v>
      </c>
      <c r="D35" s="61" t="s">
        <v>233</v>
      </c>
      <c r="E35" s="62">
        <v>28936</v>
      </c>
      <c r="F35" s="62">
        <v>31373</v>
      </c>
      <c r="G35" s="62">
        <f t="shared" si="0"/>
        <v>60309</v>
      </c>
    </row>
    <row r="36" spans="1:7">
      <c r="A36" s="60" t="s">
        <v>218</v>
      </c>
      <c r="B36" s="60" t="s">
        <v>119</v>
      </c>
      <c r="C36" s="60" t="s">
        <v>234</v>
      </c>
      <c r="D36" s="61" t="s">
        <v>235</v>
      </c>
      <c r="E36" s="62">
        <v>25453</v>
      </c>
      <c r="F36" s="62">
        <v>26286</v>
      </c>
      <c r="G36" s="62">
        <f t="shared" si="0"/>
        <v>51739</v>
      </c>
    </row>
    <row r="37" spans="1:7">
      <c r="A37" s="60" t="s">
        <v>218</v>
      </c>
      <c r="B37" s="60" t="s">
        <v>119</v>
      </c>
      <c r="C37" s="60" t="s">
        <v>236</v>
      </c>
      <c r="D37" s="61" t="s">
        <v>237</v>
      </c>
      <c r="E37" s="62">
        <v>32256</v>
      </c>
      <c r="F37" s="62">
        <v>36334</v>
      </c>
      <c r="G37" s="62">
        <f t="shared" si="0"/>
        <v>68590</v>
      </c>
    </row>
    <row r="38" spans="1:7">
      <c r="A38" s="60" t="s">
        <v>218</v>
      </c>
      <c r="B38" s="60" t="s">
        <v>119</v>
      </c>
      <c r="C38" s="60" t="s">
        <v>238</v>
      </c>
      <c r="D38" s="61" t="s">
        <v>239</v>
      </c>
      <c r="E38" s="62">
        <v>29065</v>
      </c>
      <c r="F38" s="62">
        <v>31632</v>
      </c>
      <c r="G38" s="62">
        <f t="shared" si="0"/>
        <v>60697</v>
      </c>
    </row>
    <row r="39" spans="1:7">
      <c r="A39" s="60" t="s">
        <v>218</v>
      </c>
      <c r="B39" s="60" t="s">
        <v>119</v>
      </c>
      <c r="C39" s="60" t="s">
        <v>240</v>
      </c>
      <c r="D39" s="61" t="s">
        <v>241</v>
      </c>
      <c r="E39" s="62">
        <v>20831</v>
      </c>
      <c r="F39" s="62">
        <v>23207</v>
      </c>
      <c r="G39" s="62">
        <f t="shared" si="0"/>
        <v>44038</v>
      </c>
    </row>
    <row r="40" spans="1:7">
      <c r="A40" s="60" t="s">
        <v>218</v>
      </c>
      <c r="B40" s="60" t="s">
        <v>119</v>
      </c>
      <c r="C40" s="60" t="s">
        <v>242</v>
      </c>
      <c r="D40" s="61" t="s">
        <v>243</v>
      </c>
      <c r="E40" s="62">
        <v>15848</v>
      </c>
      <c r="F40" s="62">
        <v>16512</v>
      </c>
      <c r="G40" s="62">
        <f t="shared" si="0"/>
        <v>32360</v>
      </c>
    </row>
    <row r="41" spans="1:7">
      <c r="A41" s="60" t="s">
        <v>218</v>
      </c>
      <c r="B41" s="60" t="s">
        <v>119</v>
      </c>
      <c r="C41" s="60" t="s">
        <v>244</v>
      </c>
      <c r="D41" s="61" t="s">
        <v>245</v>
      </c>
      <c r="E41" s="62">
        <v>15458</v>
      </c>
      <c r="F41" s="62">
        <v>16337</v>
      </c>
      <c r="G41" s="62">
        <f t="shared" si="0"/>
        <v>31795</v>
      </c>
    </row>
    <row r="42" spans="1:7">
      <c r="A42" s="60" t="s">
        <v>246</v>
      </c>
      <c r="B42" s="60" t="s">
        <v>30</v>
      </c>
      <c r="C42" s="60" t="s">
        <v>247</v>
      </c>
      <c r="D42" s="61" t="s">
        <v>30</v>
      </c>
      <c r="E42" s="62">
        <v>32699</v>
      </c>
      <c r="F42" s="62">
        <v>34548</v>
      </c>
      <c r="G42" s="62">
        <f t="shared" si="0"/>
        <v>67247</v>
      </c>
    </row>
    <row r="43" spans="1:7">
      <c r="A43" s="60" t="s">
        <v>246</v>
      </c>
      <c r="B43" s="60" t="s">
        <v>30</v>
      </c>
      <c r="C43" s="60" t="s">
        <v>248</v>
      </c>
      <c r="D43" s="61" t="s">
        <v>249</v>
      </c>
      <c r="E43" s="62">
        <v>18210</v>
      </c>
      <c r="F43" s="62">
        <v>18639</v>
      </c>
      <c r="G43" s="62">
        <f t="shared" si="0"/>
        <v>36849</v>
      </c>
    </row>
    <row r="44" spans="1:7">
      <c r="A44" s="60" t="s">
        <v>250</v>
      </c>
      <c r="B44" s="60" t="s">
        <v>251</v>
      </c>
      <c r="C44" s="60" t="s">
        <v>252</v>
      </c>
      <c r="D44" s="61" t="s">
        <v>253</v>
      </c>
      <c r="E44" s="62">
        <v>15857</v>
      </c>
      <c r="F44" s="62">
        <v>15862</v>
      </c>
      <c r="G44" s="62">
        <f t="shared" si="0"/>
        <v>31719</v>
      </c>
    </row>
    <row r="45" spans="1:7">
      <c r="A45" s="60" t="s">
        <v>250</v>
      </c>
      <c r="B45" s="60" t="s">
        <v>251</v>
      </c>
      <c r="C45" s="60" t="s">
        <v>254</v>
      </c>
      <c r="D45" s="61" t="s">
        <v>255</v>
      </c>
      <c r="E45" s="62">
        <v>14642</v>
      </c>
      <c r="F45" s="62">
        <v>15474</v>
      </c>
      <c r="G45" s="62">
        <f t="shared" si="0"/>
        <v>30116</v>
      </c>
    </row>
    <row r="46" spans="1:7">
      <c r="A46" s="60" t="s">
        <v>250</v>
      </c>
      <c r="B46" s="60" t="s">
        <v>251</v>
      </c>
      <c r="C46" s="60" t="s">
        <v>256</v>
      </c>
      <c r="D46" s="61" t="s">
        <v>251</v>
      </c>
      <c r="E46" s="62">
        <v>32521</v>
      </c>
      <c r="F46" s="62">
        <v>33201</v>
      </c>
      <c r="G46" s="62">
        <f t="shared" si="0"/>
        <v>65722</v>
      </c>
    </row>
    <row r="47" spans="1:7">
      <c r="A47" s="60" t="s">
        <v>250</v>
      </c>
      <c r="B47" s="60" t="s">
        <v>251</v>
      </c>
      <c r="C47" s="60" t="s">
        <v>257</v>
      </c>
      <c r="D47" s="61" t="s">
        <v>258</v>
      </c>
      <c r="E47" s="62">
        <v>10202</v>
      </c>
      <c r="F47" s="62">
        <v>10739</v>
      </c>
      <c r="G47" s="62">
        <f t="shared" si="0"/>
        <v>20941</v>
      </c>
    </row>
    <row r="48" spans="1:7">
      <c r="A48" s="60" t="s">
        <v>259</v>
      </c>
      <c r="B48" s="60" t="s">
        <v>43</v>
      </c>
      <c r="C48" s="60" t="s">
        <v>260</v>
      </c>
      <c r="D48" s="61" t="s">
        <v>261</v>
      </c>
      <c r="E48" s="62">
        <v>13842</v>
      </c>
      <c r="F48" s="62">
        <v>13635</v>
      </c>
      <c r="G48" s="62">
        <f t="shared" si="0"/>
        <v>27477</v>
      </c>
    </row>
    <row r="49" spans="1:7">
      <c r="A49" s="60" t="s">
        <v>259</v>
      </c>
      <c r="B49" s="60" t="s">
        <v>43</v>
      </c>
      <c r="C49" s="60" t="s">
        <v>262</v>
      </c>
      <c r="D49" s="61" t="s">
        <v>263</v>
      </c>
      <c r="E49" s="62">
        <v>41916</v>
      </c>
      <c r="F49" s="62">
        <v>44015</v>
      </c>
      <c r="G49" s="62">
        <f t="shared" si="0"/>
        <v>85931</v>
      </c>
    </row>
    <row r="50" spans="1:7">
      <c r="A50" s="60" t="s">
        <v>259</v>
      </c>
      <c r="B50" s="60" t="s">
        <v>43</v>
      </c>
      <c r="C50" s="60" t="s">
        <v>264</v>
      </c>
      <c r="D50" s="61" t="s">
        <v>265</v>
      </c>
      <c r="E50" s="62">
        <v>9425</v>
      </c>
      <c r="F50" s="62">
        <v>9793</v>
      </c>
      <c r="G50" s="62">
        <f t="shared" si="0"/>
        <v>19218</v>
      </c>
    </row>
    <row r="51" spans="1:7">
      <c r="A51" s="60" t="s">
        <v>266</v>
      </c>
      <c r="B51" s="60" t="s">
        <v>48</v>
      </c>
      <c r="C51" s="60" t="s">
        <v>267</v>
      </c>
      <c r="D51" s="61" t="s">
        <v>268</v>
      </c>
      <c r="E51" s="62">
        <v>7173</v>
      </c>
      <c r="F51" s="62">
        <v>7364</v>
      </c>
      <c r="G51" s="62">
        <f t="shared" si="0"/>
        <v>14537</v>
      </c>
    </row>
    <row r="52" spans="1:7">
      <c r="A52" s="60" t="s">
        <v>266</v>
      </c>
      <c r="B52" s="60" t="s">
        <v>48</v>
      </c>
      <c r="C52" s="60" t="s">
        <v>269</v>
      </c>
      <c r="D52" s="61" t="s">
        <v>270</v>
      </c>
      <c r="E52" s="62">
        <v>14738</v>
      </c>
      <c r="F52" s="62">
        <v>14978</v>
      </c>
      <c r="G52" s="62">
        <f t="shared" si="0"/>
        <v>29716</v>
      </c>
    </row>
    <row r="53" spans="1:7">
      <c r="A53" s="60" t="s">
        <v>266</v>
      </c>
      <c r="B53" s="60" t="s">
        <v>48</v>
      </c>
      <c r="C53" s="60" t="s">
        <v>271</v>
      </c>
      <c r="D53" s="61" t="s">
        <v>272</v>
      </c>
      <c r="E53" s="62">
        <v>11499</v>
      </c>
      <c r="F53" s="62">
        <v>11337</v>
      </c>
      <c r="G53" s="62">
        <f t="shared" si="0"/>
        <v>22836</v>
      </c>
    </row>
    <row r="54" spans="1:7">
      <c r="A54" s="60" t="s">
        <v>266</v>
      </c>
      <c r="B54" s="60" t="s">
        <v>48</v>
      </c>
      <c r="C54" s="60" t="s">
        <v>273</v>
      </c>
      <c r="D54" s="61" t="s">
        <v>274</v>
      </c>
      <c r="E54" s="62">
        <v>15208</v>
      </c>
      <c r="F54" s="62">
        <v>15038</v>
      </c>
      <c r="G54" s="62">
        <f t="shared" si="0"/>
        <v>30246</v>
      </c>
    </row>
    <row r="55" spans="1:7">
      <c r="A55" s="60" t="s">
        <v>266</v>
      </c>
      <c r="B55" s="60" t="s">
        <v>48</v>
      </c>
      <c r="C55" s="60" t="s">
        <v>275</v>
      </c>
      <c r="D55" s="61" t="s">
        <v>276</v>
      </c>
      <c r="E55" s="62">
        <v>8255</v>
      </c>
      <c r="F55" s="62">
        <v>8412</v>
      </c>
      <c r="G55" s="62">
        <f t="shared" si="0"/>
        <v>16667</v>
      </c>
    </row>
    <row r="56" spans="1:7">
      <c r="A56" s="60" t="s">
        <v>266</v>
      </c>
      <c r="B56" s="60" t="s">
        <v>48</v>
      </c>
      <c r="C56" s="60" t="s">
        <v>277</v>
      </c>
      <c r="D56" s="61" t="s">
        <v>48</v>
      </c>
      <c r="E56" s="62">
        <v>36266</v>
      </c>
      <c r="F56" s="62">
        <v>38694</v>
      </c>
      <c r="G56" s="62">
        <f t="shared" si="0"/>
        <v>74960</v>
      </c>
    </row>
    <row r="57" spans="1:7">
      <c r="A57" s="60" t="s">
        <v>266</v>
      </c>
      <c r="B57" s="60" t="s">
        <v>48</v>
      </c>
      <c r="C57" s="60" t="s">
        <v>278</v>
      </c>
      <c r="D57" s="61" t="s">
        <v>279</v>
      </c>
      <c r="E57" s="62">
        <v>19427</v>
      </c>
      <c r="F57" s="62">
        <v>19809</v>
      </c>
      <c r="G57" s="62">
        <f t="shared" si="0"/>
        <v>39236</v>
      </c>
    </row>
    <row r="58" spans="1:7">
      <c r="A58" s="60" t="s">
        <v>280</v>
      </c>
      <c r="B58" s="60" t="s">
        <v>53</v>
      </c>
      <c r="C58" s="60" t="s">
        <v>281</v>
      </c>
      <c r="D58" s="61" t="s">
        <v>282</v>
      </c>
      <c r="E58" s="62">
        <v>10616</v>
      </c>
      <c r="F58" s="62">
        <v>10568</v>
      </c>
      <c r="G58" s="62">
        <f t="shared" si="0"/>
        <v>21184</v>
      </c>
    </row>
    <row r="59" spans="1:7">
      <c r="A59" s="60" t="s">
        <v>280</v>
      </c>
      <c r="B59" s="60" t="s">
        <v>53</v>
      </c>
      <c r="C59" s="60" t="s">
        <v>283</v>
      </c>
      <c r="D59" s="61" t="s">
        <v>284</v>
      </c>
      <c r="E59" s="62">
        <v>7732</v>
      </c>
      <c r="F59" s="62">
        <v>7766</v>
      </c>
      <c r="G59" s="62">
        <f t="shared" si="0"/>
        <v>15498</v>
      </c>
    </row>
    <row r="60" spans="1:7">
      <c r="A60" s="60" t="s">
        <v>280</v>
      </c>
      <c r="B60" s="60" t="s">
        <v>53</v>
      </c>
      <c r="C60" s="60" t="s">
        <v>285</v>
      </c>
      <c r="D60" s="61" t="s">
        <v>286</v>
      </c>
      <c r="E60" s="62">
        <v>15858</v>
      </c>
      <c r="F60" s="62">
        <v>16924</v>
      </c>
      <c r="G60" s="62">
        <f t="shared" si="0"/>
        <v>32782</v>
      </c>
    </row>
    <row r="61" spans="1:7">
      <c r="A61" s="60" t="s">
        <v>280</v>
      </c>
      <c r="B61" s="60" t="s">
        <v>53</v>
      </c>
      <c r="C61" s="60" t="s">
        <v>287</v>
      </c>
      <c r="D61" s="61" t="s">
        <v>288</v>
      </c>
      <c r="E61" s="62">
        <v>10994</v>
      </c>
      <c r="F61" s="62">
        <v>11489</v>
      </c>
      <c r="G61" s="62">
        <f t="shared" si="0"/>
        <v>22483</v>
      </c>
    </row>
    <row r="62" spans="1:7">
      <c r="A62" s="60" t="s">
        <v>280</v>
      </c>
      <c r="B62" s="60" t="s">
        <v>53</v>
      </c>
      <c r="C62" s="60" t="s">
        <v>289</v>
      </c>
      <c r="D62" s="61" t="s">
        <v>290</v>
      </c>
      <c r="E62" s="62">
        <v>6434</v>
      </c>
      <c r="F62" s="62">
        <v>6424</v>
      </c>
      <c r="G62" s="62">
        <f t="shared" si="0"/>
        <v>12858</v>
      </c>
    </row>
    <row r="63" spans="1:7">
      <c r="A63" s="60" t="s">
        <v>291</v>
      </c>
      <c r="B63" s="60" t="s">
        <v>11</v>
      </c>
      <c r="C63" s="60" t="s">
        <v>292</v>
      </c>
      <c r="D63" s="61" t="s">
        <v>11</v>
      </c>
      <c r="E63" s="62">
        <v>16997</v>
      </c>
      <c r="F63" s="62">
        <v>16405</v>
      </c>
      <c r="G63" s="62">
        <f t="shared" si="0"/>
        <v>33402</v>
      </c>
    </row>
    <row r="64" spans="1:7">
      <c r="A64" s="60" t="s">
        <v>291</v>
      </c>
      <c r="B64" s="60" t="s">
        <v>11</v>
      </c>
      <c r="C64" s="60" t="s">
        <v>293</v>
      </c>
      <c r="D64" s="61" t="s">
        <v>294</v>
      </c>
      <c r="E64" s="62">
        <v>4297</v>
      </c>
      <c r="F64" s="62">
        <v>4145</v>
      </c>
      <c r="G64" s="62">
        <f t="shared" si="0"/>
        <v>8442</v>
      </c>
    </row>
    <row r="65" spans="1:7">
      <c r="A65" s="60" t="s">
        <v>295</v>
      </c>
      <c r="B65" s="60" t="s">
        <v>27</v>
      </c>
      <c r="C65" s="60" t="s">
        <v>296</v>
      </c>
      <c r="D65" s="61" t="s">
        <v>27</v>
      </c>
      <c r="E65" s="62">
        <v>19973</v>
      </c>
      <c r="F65" s="62">
        <v>20624</v>
      </c>
      <c r="G65" s="62">
        <f t="shared" si="0"/>
        <v>40597</v>
      </c>
    </row>
    <row r="66" spans="1:7">
      <c r="A66" s="60" t="s">
        <v>295</v>
      </c>
      <c r="B66" s="60" t="s">
        <v>27</v>
      </c>
      <c r="C66" s="60" t="s">
        <v>297</v>
      </c>
      <c r="D66" s="61" t="s">
        <v>298</v>
      </c>
      <c r="E66" s="62">
        <v>3937</v>
      </c>
      <c r="F66" s="62">
        <v>3864</v>
      </c>
      <c r="G66" s="62">
        <f t="shared" si="0"/>
        <v>7801</v>
      </c>
    </row>
    <row r="67" spans="1:7">
      <c r="A67" s="60" t="s">
        <v>295</v>
      </c>
      <c r="B67" s="60" t="s">
        <v>27</v>
      </c>
      <c r="C67" s="60" t="s">
        <v>299</v>
      </c>
      <c r="D67" s="61" t="s">
        <v>889</v>
      </c>
      <c r="E67" s="62">
        <v>7104</v>
      </c>
      <c r="F67" s="62">
        <v>7202</v>
      </c>
      <c r="G67" s="62">
        <f t="shared" si="0"/>
        <v>14306</v>
      </c>
    </row>
    <row r="68" spans="1:7">
      <c r="A68" s="60" t="s">
        <v>300</v>
      </c>
      <c r="B68" s="60" t="s">
        <v>31</v>
      </c>
      <c r="C68" s="60" t="s">
        <v>301</v>
      </c>
      <c r="D68" s="61" t="s">
        <v>302</v>
      </c>
      <c r="E68" s="62">
        <v>14351</v>
      </c>
      <c r="F68" s="62">
        <v>14393</v>
      </c>
      <c r="G68" s="62">
        <f t="shared" ref="G68:G131" si="1">E68+F68</f>
        <v>28744</v>
      </c>
    </row>
    <row r="69" spans="1:7">
      <c r="A69" s="60" t="s">
        <v>300</v>
      </c>
      <c r="B69" s="60" t="s">
        <v>31</v>
      </c>
      <c r="C69" s="60" t="s">
        <v>303</v>
      </c>
      <c r="D69" s="61" t="s">
        <v>304</v>
      </c>
      <c r="E69" s="62">
        <v>22277</v>
      </c>
      <c r="F69" s="62">
        <v>22812</v>
      </c>
      <c r="G69" s="62">
        <f t="shared" si="1"/>
        <v>45089</v>
      </c>
    </row>
    <row r="70" spans="1:7">
      <c r="A70" s="60" t="s">
        <v>300</v>
      </c>
      <c r="B70" s="60" t="s">
        <v>31</v>
      </c>
      <c r="C70" s="60" t="s">
        <v>305</v>
      </c>
      <c r="D70" s="61" t="s">
        <v>31</v>
      </c>
      <c r="E70" s="62">
        <v>32710</v>
      </c>
      <c r="F70" s="62">
        <v>33546</v>
      </c>
      <c r="G70" s="62">
        <f t="shared" si="1"/>
        <v>66256</v>
      </c>
    </row>
    <row r="71" spans="1:7">
      <c r="A71" s="60" t="s">
        <v>300</v>
      </c>
      <c r="B71" s="60" t="s">
        <v>31</v>
      </c>
      <c r="C71" s="60" t="s">
        <v>306</v>
      </c>
      <c r="D71" s="61" t="s">
        <v>896</v>
      </c>
      <c r="E71" s="62">
        <v>9543</v>
      </c>
      <c r="F71" s="62">
        <v>9000</v>
      </c>
      <c r="G71" s="62">
        <f t="shared" si="1"/>
        <v>18543</v>
      </c>
    </row>
    <row r="72" spans="1:7">
      <c r="A72" s="60" t="s">
        <v>300</v>
      </c>
      <c r="B72" s="60" t="s">
        <v>31</v>
      </c>
      <c r="C72" s="60" t="s">
        <v>897</v>
      </c>
      <c r="D72" s="61" t="s">
        <v>898</v>
      </c>
      <c r="E72" s="62">
        <v>2332</v>
      </c>
      <c r="F72" s="62">
        <v>2322</v>
      </c>
      <c r="G72" s="62">
        <f t="shared" si="1"/>
        <v>4654</v>
      </c>
    </row>
    <row r="73" spans="1:7">
      <c r="A73" s="60" t="s">
        <v>307</v>
      </c>
      <c r="B73" s="60" t="s">
        <v>308</v>
      </c>
      <c r="C73" s="60" t="s">
        <v>309</v>
      </c>
      <c r="D73" s="61" t="s">
        <v>310</v>
      </c>
      <c r="E73" s="62">
        <v>12672</v>
      </c>
      <c r="F73" s="62">
        <v>12685</v>
      </c>
      <c r="G73" s="62">
        <f t="shared" si="1"/>
        <v>25357</v>
      </c>
    </row>
    <row r="74" spans="1:7">
      <c r="A74" s="60" t="s">
        <v>307</v>
      </c>
      <c r="B74" s="60" t="s">
        <v>308</v>
      </c>
      <c r="C74" s="60" t="s">
        <v>311</v>
      </c>
      <c r="D74" s="61" t="s">
        <v>312</v>
      </c>
      <c r="E74" s="62">
        <v>3512</v>
      </c>
      <c r="F74" s="62">
        <v>3480</v>
      </c>
      <c r="G74" s="62">
        <f t="shared" si="1"/>
        <v>6992</v>
      </c>
    </row>
    <row r="75" spans="1:7">
      <c r="A75" s="60" t="s">
        <v>307</v>
      </c>
      <c r="B75" s="60" t="s">
        <v>308</v>
      </c>
      <c r="C75" s="60" t="s">
        <v>313</v>
      </c>
      <c r="D75" s="61" t="s">
        <v>308</v>
      </c>
      <c r="E75" s="62">
        <v>27967</v>
      </c>
      <c r="F75" s="62">
        <v>29106</v>
      </c>
      <c r="G75" s="62">
        <f t="shared" si="1"/>
        <v>57073</v>
      </c>
    </row>
    <row r="76" spans="1:7">
      <c r="A76" s="60" t="s">
        <v>314</v>
      </c>
      <c r="B76" s="60" t="s">
        <v>315</v>
      </c>
      <c r="C76" s="60" t="s">
        <v>316</v>
      </c>
      <c r="D76" s="61" t="s">
        <v>317</v>
      </c>
      <c r="E76" s="62">
        <v>19894</v>
      </c>
      <c r="F76" s="62">
        <v>20965</v>
      </c>
      <c r="G76" s="62">
        <f t="shared" si="1"/>
        <v>40859</v>
      </c>
    </row>
    <row r="77" spans="1:7">
      <c r="A77" s="60" t="s">
        <v>314</v>
      </c>
      <c r="B77" s="60" t="s">
        <v>315</v>
      </c>
      <c r="C77" s="60" t="s">
        <v>318</v>
      </c>
      <c r="D77" s="61" t="s">
        <v>319</v>
      </c>
      <c r="E77" s="62">
        <v>5760</v>
      </c>
      <c r="F77" s="62">
        <v>5176</v>
      </c>
      <c r="G77" s="62">
        <f t="shared" si="1"/>
        <v>10936</v>
      </c>
    </row>
    <row r="78" spans="1:7">
      <c r="A78" s="60" t="s">
        <v>314</v>
      </c>
      <c r="B78" s="60" t="s">
        <v>315</v>
      </c>
      <c r="C78" s="60" t="s">
        <v>320</v>
      </c>
      <c r="D78" s="61" t="s">
        <v>321</v>
      </c>
      <c r="E78" s="62">
        <v>6334</v>
      </c>
      <c r="F78" s="62">
        <v>6130</v>
      </c>
      <c r="G78" s="62">
        <f t="shared" si="1"/>
        <v>12464</v>
      </c>
    </row>
    <row r="79" spans="1:7">
      <c r="A79" s="60" t="s">
        <v>314</v>
      </c>
      <c r="B79" s="60" t="s">
        <v>315</v>
      </c>
      <c r="C79" s="60" t="s">
        <v>322</v>
      </c>
      <c r="D79" s="61" t="s">
        <v>323</v>
      </c>
      <c r="E79" s="62">
        <v>7481</v>
      </c>
      <c r="F79" s="62">
        <v>7628</v>
      </c>
      <c r="G79" s="62">
        <f t="shared" si="1"/>
        <v>15109</v>
      </c>
    </row>
    <row r="80" spans="1:7">
      <c r="A80" s="60" t="s">
        <v>324</v>
      </c>
      <c r="B80" s="60" t="s">
        <v>21</v>
      </c>
      <c r="C80" s="60" t="s">
        <v>325</v>
      </c>
      <c r="D80" s="61" t="s">
        <v>326</v>
      </c>
      <c r="E80" s="62">
        <v>14718</v>
      </c>
      <c r="F80" s="62">
        <v>14700</v>
      </c>
      <c r="G80" s="62">
        <f t="shared" si="1"/>
        <v>29418</v>
      </c>
    </row>
    <row r="81" spans="1:7">
      <c r="A81" s="60" t="s">
        <v>324</v>
      </c>
      <c r="B81" s="60" t="s">
        <v>21</v>
      </c>
      <c r="C81" s="60" t="s">
        <v>327</v>
      </c>
      <c r="D81" s="61" t="s">
        <v>328</v>
      </c>
      <c r="E81" s="62">
        <v>8568</v>
      </c>
      <c r="F81" s="62">
        <v>8170</v>
      </c>
      <c r="G81" s="62">
        <f t="shared" si="1"/>
        <v>16738</v>
      </c>
    </row>
    <row r="82" spans="1:7">
      <c r="A82" s="60" t="s">
        <v>324</v>
      </c>
      <c r="B82" s="60" t="s">
        <v>21</v>
      </c>
      <c r="C82" s="60" t="s">
        <v>329</v>
      </c>
      <c r="D82" s="61" t="s">
        <v>330</v>
      </c>
      <c r="E82" s="62">
        <v>7584</v>
      </c>
      <c r="F82" s="62">
        <v>7147</v>
      </c>
      <c r="G82" s="62">
        <f t="shared" si="1"/>
        <v>14731</v>
      </c>
    </row>
    <row r="83" spans="1:7">
      <c r="A83" s="60" t="s">
        <v>331</v>
      </c>
      <c r="B83" s="60" t="s">
        <v>24</v>
      </c>
      <c r="C83" s="60" t="s">
        <v>332</v>
      </c>
      <c r="D83" s="61" t="s">
        <v>333</v>
      </c>
      <c r="E83" s="62">
        <v>4991</v>
      </c>
      <c r="F83" s="62">
        <v>4957</v>
      </c>
      <c r="G83" s="62">
        <f t="shared" si="1"/>
        <v>9948</v>
      </c>
    </row>
    <row r="84" spans="1:7">
      <c r="A84" s="60" t="s">
        <v>331</v>
      </c>
      <c r="B84" s="60" t="s">
        <v>24</v>
      </c>
      <c r="C84" s="60" t="s">
        <v>334</v>
      </c>
      <c r="D84" s="61" t="s">
        <v>335</v>
      </c>
      <c r="E84" s="62">
        <v>9690</v>
      </c>
      <c r="F84" s="62">
        <v>9048</v>
      </c>
      <c r="G84" s="62">
        <f t="shared" si="1"/>
        <v>18738</v>
      </c>
    </row>
    <row r="85" spans="1:7">
      <c r="A85" s="60" t="s">
        <v>331</v>
      </c>
      <c r="B85" s="60" t="s">
        <v>24</v>
      </c>
      <c r="C85" s="60" t="s">
        <v>336</v>
      </c>
      <c r="D85" s="61" t="s">
        <v>337</v>
      </c>
      <c r="E85" s="62">
        <v>3987</v>
      </c>
      <c r="F85" s="62">
        <v>4105</v>
      </c>
      <c r="G85" s="62">
        <f t="shared" si="1"/>
        <v>8092</v>
      </c>
    </row>
    <row r="86" spans="1:7">
      <c r="A86" s="60" t="s">
        <v>331</v>
      </c>
      <c r="B86" s="60" t="s">
        <v>24</v>
      </c>
      <c r="C86" s="60" t="s">
        <v>338</v>
      </c>
      <c r="D86" s="61" t="s">
        <v>339</v>
      </c>
      <c r="E86" s="62">
        <v>9716</v>
      </c>
      <c r="F86" s="62">
        <v>9909</v>
      </c>
      <c r="G86" s="62">
        <f t="shared" si="1"/>
        <v>19625</v>
      </c>
    </row>
    <row r="87" spans="1:7">
      <c r="A87" s="60" t="s">
        <v>331</v>
      </c>
      <c r="B87" s="60" t="s">
        <v>24</v>
      </c>
      <c r="C87" s="60" t="s">
        <v>340</v>
      </c>
      <c r="D87" s="61" t="s">
        <v>341</v>
      </c>
      <c r="E87" s="62">
        <v>36306</v>
      </c>
      <c r="F87" s="62">
        <v>39660</v>
      </c>
      <c r="G87" s="62">
        <f t="shared" si="1"/>
        <v>75966</v>
      </c>
    </row>
    <row r="88" spans="1:7">
      <c r="A88" s="60" t="s">
        <v>331</v>
      </c>
      <c r="B88" s="60" t="s">
        <v>24</v>
      </c>
      <c r="C88" s="60" t="s">
        <v>342</v>
      </c>
      <c r="D88" s="61" t="s">
        <v>343</v>
      </c>
      <c r="E88" s="62">
        <v>6325</v>
      </c>
      <c r="F88" s="62">
        <v>6186</v>
      </c>
      <c r="G88" s="62">
        <f t="shared" si="1"/>
        <v>12511</v>
      </c>
    </row>
    <row r="89" spans="1:7">
      <c r="A89" s="60" t="s">
        <v>331</v>
      </c>
      <c r="B89" s="60" t="s">
        <v>24</v>
      </c>
      <c r="C89" s="60" t="s">
        <v>344</v>
      </c>
      <c r="D89" s="61" t="s">
        <v>345</v>
      </c>
      <c r="E89" s="62">
        <v>5120</v>
      </c>
      <c r="F89" s="62">
        <v>4843</v>
      </c>
      <c r="G89" s="62">
        <f t="shared" si="1"/>
        <v>9963</v>
      </c>
    </row>
    <row r="90" spans="1:7">
      <c r="A90" s="60" t="s">
        <v>331</v>
      </c>
      <c r="B90" s="60" t="s">
        <v>24</v>
      </c>
      <c r="C90" s="60" t="s">
        <v>346</v>
      </c>
      <c r="D90" s="61" t="s">
        <v>347</v>
      </c>
      <c r="E90" s="62">
        <v>8057</v>
      </c>
      <c r="F90" s="62">
        <v>8226</v>
      </c>
      <c r="G90" s="62">
        <f t="shared" si="1"/>
        <v>16283</v>
      </c>
    </row>
    <row r="91" spans="1:7">
      <c r="A91" s="60" t="s">
        <v>348</v>
      </c>
      <c r="B91" s="60" t="s">
        <v>349</v>
      </c>
      <c r="C91" s="60" t="s">
        <v>350</v>
      </c>
      <c r="D91" s="61" t="s">
        <v>351</v>
      </c>
      <c r="E91" s="62">
        <v>9824</v>
      </c>
      <c r="F91" s="62">
        <v>9634</v>
      </c>
      <c r="G91" s="62">
        <f t="shared" si="1"/>
        <v>19458</v>
      </c>
    </row>
    <row r="92" spans="1:7">
      <c r="A92" s="60" t="s">
        <v>348</v>
      </c>
      <c r="B92" s="60" t="s">
        <v>349</v>
      </c>
      <c r="C92" s="60" t="s">
        <v>352</v>
      </c>
      <c r="D92" s="61" t="s">
        <v>353</v>
      </c>
      <c r="E92" s="62">
        <v>8757</v>
      </c>
      <c r="F92" s="62">
        <v>8148</v>
      </c>
      <c r="G92" s="62">
        <f t="shared" si="1"/>
        <v>16905</v>
      </c>
    </row>
    <row r="93" spans="1:7">
      <c r="A93" s="60" t="s">
        <v>348</v>
      </c>
      <c r="B93" s="60" t="s">
        <v>349</v>
      </c>
      <c r="C93" s="60" t="s">
        <v>354</v>
      </c>
      <c r="D93" s="61" t="s">
        <v>349</v>
      </c>
      <c r="E93" s="62">
        <v>15163</v>
      </c>
      <c r="F93" s="62">
        <v>15632</v>
      </c>
      <c r="G93" s="62">
        <f t="shared" si="1"/>
        <v>30795</v>
      </c>
    </row>
    <row r="94" spans="1:7">
      <c r="A94" s="60" t="s">
        <v>355</v>
      </c>
      <c r="B94" s="60" t="s">
        <v>356</v>
      </c>
      <c r="C94" s="60" t="s">
        <v>357</v>
      </c>
      <c r="D94" s="61" t="s">
        <v>358</v>
      </c>
      <c r="E94" s="62">
        <v>3870</v>
      </c>
      <c r="F94" s="62">
        <v>3665</v>
      </c>
      <c r="G94" s="62">
        <f t="shared" si="1"/>
        <v>7535</v>
      </c>
    </row>
    <row r="95" spans="1:7">
      <c r="A95" s="60" t="s">
        <v>355</v>
      </c>
      <c r="B95" s="60" t="s">
        <v>356</v>
      </c>
      <c r="C95" s="60" t="s">
        <v>359</v>
      </c>
      <c r="D95" s="61" t="s">
        <v>356</v>
      </c>
      <c r="E95" s="62">
        <v>25253</v>
      </c>
      <c r="F95" s="62">
        <v>26239</v>
      </c>
      <c r="G95" s="62">
        <f t="shared" si="1"/>
        <v>51492</v>
      </c>
    </row>
    <row r="96" spans="1:7">
      <c r="A96" s="60" t="s">
        <v>355</v>
      </c>
      <c r="B96" s="60" t="s">
        <v>356</v>
      </c>
      <c r="C96" s="60" t="s">
        <v>360</v>
      </c>
      <c r="D96" s="61" t="s">
        <v>361</v>
      </c>
      <c r="E96" s="62">
        <v>4078</v>
      </c>
      <c r="F96" s="62">
        <v>4105</v>
      </c>
      <c r="G96" s="62">
        <f t="shared" si="1"/>
        <v>8183</v>
      </c>
    </row>
    <row r="97" spans="1:7">
      <c r="A97" s="60" t="s">
        <v>355</v>
      </c>
      <c r="B97" s="60" t="s">
        <v>356</v>
      </c>
      <c r="C97" s="60" t="s">
        <v>362</v>
      </c>
      <c r="D97" s="61" t="s">
        <v>363</v>
      </c>
      <c r="E97" s="62">
        <v>10986</v>
      </c>
      <c r="F97" s="62">
        <v>10458</v>
      </c>
      <c r="G97" s="62">
        <f t="shared" si="1"/>
        <v>21444</v>
      </c>
    </row>
    <row r="98" spans="1:7">
      <c r="A98" s="60" t="s">
        <v>355</v>
      </c>
      <c r="B98" s="60" t="s">
        <v>356</v>
      </c>
      <c r="C98" s="60" t="s">
        <v>364</v>
      </c>
      <c r="D98" s="61" t="s">
        <v>365</v>
      </c>
      <c r="E98" s="62">
        <v>9177</v>
      </c>
      <c r="F98" s="62">
        <v>9080</v>
      </c>
      <c r="G98" s="62">
        <f t="shared" si="1"/>
        <v>18257</v>
      </c>
    </row>
    <row r="99" spans="1:7">
      <c r="A99" s="60" t="s">
        <v>355</v>
      </c>
      <c r="B99" s="60" t="s">
        <v>356</v>
      </c>
      <c r="C99" s="60" t="s">
        <v>366</v>
      </c>
      <c r="D99" s="61" t="s">
        <v>367</v>
      </c>
      <c r="E99" s="62">
        <v>11743</v>
      </c>
      <c r="F99" s="62">
        <v>11846</v>
      </c>
      <c r="G99" s="62">
        <f t="shared" si="1"/>
        <v>23589</v>
      </c>
    </row>
    <row r="100" spans="1:7">
      <c r="A100" s="60" t="s">
        <v>368</v>
      </c>
      <c r="B100" s="60" t="s">
        <v>369</v>
      </c>
      <c r="C100" s="60" t="s">
        <v>370</v>
      </c>
      <c r="D100" s="61" t="s">
        <v>371</v>
      </c>
      <c r="E100" s="62">
        <v>7117</v>
      </c>
      <c r="F100" s="62">
        <v>7309</v>
      </c>
      <c r="G100" s="62">
        <f t="shared" si="1"/>
        <v>14426</v>
      </c>
    </row>
    <row r="101" spans="1:7">
      <c r="A101" s="60" t="s">
        <v>368</v>
      </c>
      <c r="B101" s="60" t="s">
        <v>369</v>
      </c>
      <c r="C101" s="60" t="s">
        <v>372</v>
      </c>
      <c r="D101" s="61" t="s">
        <v>373</v>
      </c>
      <c r="E101" s="62">
        <v>19532</v>
      </c>
      <c r="F101" s="62">
        <v>19155</v>
      </c>
      <c r="G101" s="62">
        <f t="shared" si="1"/>
        <v>38687</v>
      </c>
    </row>
    <row r="102" spans="1:7">
      <c r="A102" s="60" t="s">
        <v>368</v>
      </c>
      <c r="B102" s="60" t="s">
        <v>369</v>
      </c>
      <c r="C102" s="60" t="s">
        <v>374</v>
      </c>
      <c r="D102" s="61" t="s">
        <v>375</v>
      </c>
      <c r="E102" s="62">
        <v>12212</v>
      </c>
      <c r="F102" s="62">
        <v>12479</v>
      </c>
      <c r="G102" s="62">
        <f t="shared" si="1"/>
        <v>24691</v>
      </c>
    </row>
    <row r="103" spans="1:7">
      <c r="A103" s="60" t="s">
        <v>368</v>
      </c>
      <c r="B103" s="60" t="s">
        <v>369</v>
      </c>
      <c r="C103" s="60" t="s">
        <v>376</v>
      </c>
      <c r="D103" s="61" t="s">
        <v>377</v>
      </c>
      <c r="E103" s="62">
        <v>54413</v>
      </c>
      <c r="F103" s="62">
        <v>60221</v>
      </c>
      <c r="G103" s="62">
        <f t="shared" si="1"/>
        <v>114634</v>
      </c>
    </row>
    <row r="104" spans="1:7">
      <c r="A104" s="60" t="s">
        <v>368</v>
      </c>
      <c r="B104" s="60" t="s">
        <v>369</v>
      </c>
      <c r="C104" s="60" t="s">
        <v>378</v>
      </c>
      <c r="D104" s="61" t="s">
        <v>379</v>
      </c>
      <c r="E104" s="62">
        <v>9134</v>
      </c>
      <c r="F104" s="62">
        <v>8727</v>
      </c>
      <c r="G104" s="62">
        <f t="shared" si="1"/>
        <v>17861</v>
      </c>
    </row>
    <row r="105" spans="1:7">
      <c r="A105" s="60" t="s">
        <v>368</v>
      </c>
      <c r="B105" s="60" t="s">
        <v>369</v>
      </c>
      <c r="C105" s="60" t="s">
        <v>380</v>
      </c>
      <c r="D105" s="61" t="s">
        <v>381</v>
      </c>
      <c r="E105" s="62">
        <v>11329</v>
      </c>
      <c r="F105" s="62">
        <v>11554</v>
      </c>
      <c r="G105" s="62">
        <f t="shared" si="1"/>
        <v>22883</v>
      </c>
    </row>
    <row r="106" spans="1:7">
      <c r="A106" s="60" t="s">
        <v>368</v>
      </c>
      <c r="B106" s="60" t="s">
        <v>369</v>
      </c>
      <c r="C106" s="60" t="s">
        <v>382</v>
      </c>
      <c r="D106" s="61" t="s">
        <v>383</v>
      </c>
      <c r="E106" s="62">
        <v>9970</v>
      </c>
      <c r="F106" s="62">
        <v>10229</v>
      </c>
      <c r="G106" s="62">
        <f t="shared" si="1"/>
        <v>20199</v>
      </c>
    </row>
    <row r="107" spans="1:7">
      <c r="A107" s="60" t="s">
        <v>384</v>
      </c>
      <c r="B107" s="60" t="s">
        <v>39</v>
      </c>
      <c r="C107" s="60" t="s">
        <v>385</v>
      </c>
      <c r="D107" s="61" t="s">
        <v>386</v>
      </c>
      <c r="E107" s="62">
        <v>9457</v>
      </c>
      <c r="F107" s="62">
        <v>9970</v>
      </c>
      <c r="G107" s="62">
        <f t="shared" si="1"/>
        <v>19427</v>
      </c>
    </row>
    <row r="108" spans="1:7">
      <c r="A108" s="60" t="s">
        <v>384</v>
      </c>
      <c r="B108" s="60" t="s">
        <v>39</v>
      </c>
      <c r="C108" s="60" t="s">
        <v>387</v>
      </c>
      <c r="D108" s="61" t="s">
        <v>388</v>
      </c>
      <c r="E108" s="62">
        <v>53916</v>
      </c>
      <c r="F108" s="62">
        <v>58700</v>
      </c>
      <c r="G108" s="62">
        <f t="shared" si="1"/>
        <v>112616</v>
      </c>
    </row>
    <row r="109" spans="1:7">
      <c r="A109" s="60" t="s">
        <v>384</v>
      </c>
      <c r="B109" s="60" t="s">
        <v>39</v>
      </c>
      <c r="C109" s="60" t="s">
        <v>389</v>
      </c>
      <c r="D109" s="61" t="s">
        <v>390</v>
      </c>
      <c r="E109" s="62">
        <v>3595</v>
      </c>
      <c r="F109" s="62">
        <v>3822</v>
      </c>
      <c r="G109" s="62">
        <f t="shared" si="1"/>
        <v>7417</v>
      </c>
    </row>
    <row r="110" spans="1:7">
      <c r="A110" s="60" t="s">
        <v>384</v>
      </c>
      <c r="B110" s="60" t="s">
        <v>39</v>
      </c>
      <c r="C110" s="60" t="s">
        <v>391</v>
      </c>
      <c r="D110" s="61" t="s">
        <v>392</v>
      </c>
      <c r="E110" s="62">
        <v>5688</v>
      </c>
      <c r="F110" s="62">
        <v>6150</v>
      </c>
      <c r="G110" s="62">
        <f t="shared" si="1"/>
        <v>11838</v>
      </c>
    </row>
    <row r="111" spans="1:7">
      <c r="A111" s="60" t="s">
        <v>384</v>
      </c>
      <c r="B111" s="60" t="s">
        <v>39</v>
      </c>
      <c r="C111" s="60" t="s">
        <v>393</v>
      </c>
      <c r="D111" s="61" t="s">
        <v>394</v>
      </c>
      <c r="E111" s="62">
        <v>6277</v>
      </c>
      <c r="F111" s="62">
        <v>6523</v>
      </c>
      <c r="G111" s="62">
        <f t="shared" si="1"/>
        <v>12800</v>
      </c>
    </row>
    <row r="112" spans="1:7">
      <c r="A112" s="60" t="s">
        <v>395</v>
      </c>
      <c r="B112" s="60" t="s">
        <v>396</v>
      </c>
      <c r="C112" s="60" t="s">
        <v>397</v>
      </c>
      <c r="D112" s="61" t="s">
        <v>398</v>
      </c>
      <c r="E112" s="62">
        <v>892</v>
      </c>
      <c r="F112" s="62">
        <v>880</v>
      </c>
      <c r="G112" s="62">
        <f t="shared" si="1"/>
        <v>1772</v>
      </c>
    </row>
    <row r="113" spans="1:7">
      <c r="A113" s="60" t="s">
        <v>395</v>
      </c>
      <c r="B113" s="60" t="s">
        <v>396</v>
      </c>
      <c r="C113" s="60" t="s">
        <v>399</v>
      </c>
      <c r="D113" s="61" t="s">
        <v>400</v>
      </c>
      <c r="E113" s="62">
        <v>2700</v>
      </c>
      <c r="F113" s="62">
        <v>2577</v>
      </c>
      <c r="G113" s="62">
        <f t="shared" si="1"/>
        <v>5277</v>
      </c>
    </row>
    <row r="114" spans="1:7">
      <c r="A114" s="60" t="s">
        <v>395</v>
      </c>
      <c r="B114" s="60" t="s">
        <v>396</v>
      </c>
      <c r="C114" s="60" t="s">
        <v>401</v>
      </c>
      <c r="D114" s="61" t="s">
        <v>402</v>
      </c>
      <c r="E114" s="62">
        <v>2606</v>
      </c>
      <c r="F114" s="62">
        <v>2715</v>
      </c>
      <c r="G114" s="62">
        <f t="shared" si="1"/>
        <v>5321</v>
      </c>
    </row>
    <row r="115" spans="1:7">
      <c r="A115" s="60" t="s">
        <v>403</v>
      </c>
      <c r="B115" s="60" t="s">
        <v>49</v>
      </c>
      <c r="C115" s="60" t="s">
        <v>404</v>
      </c>
      <c r="D115" s="61" t="s">
        <v>899</v>
      </c>
      <c r="E115" s="62">
        <v>18317</v>
      </c>
      <c r="F115" s="62">
        <v>17788</v>
      </c>
      <c r="G115" s="62">
        <f t="shared" si="1"/>
        <v>36105</v>
      </c>
    </row>
    <row r="116" spans="1:7">
      <c r="A116" s="60" t="s">
        <v>403</v>
      </c>
      <c r="B116" s="60" t="s">
        <v>49</v>
      </c>
      <c r="C116" s="60" t="s">
        <v>405</v>
      </c>
      <c r="D116" s="61" t="s">
        <v>406</v>
      </c>
      <c r="E116" s="62">
        <v>12773</v>
      </c>
      <c r="F116" s="62">
        <v>12396</v>
      </c>
      <c r="G116" s="62">
        <f t="shared" si="1"/>
        <v>25169</v>
      </c>
    </row>
    <row r="117" spans="1:7">
      <c r="A117" s="60" t="s">
        <v>403</v>
      </c>
      <c r="B117" s="60" t="s">
        <v>49</v>
      </c>
      <c r="C117" s="60" t="s">
        <v>407</v>
      </c>
      <c r="D117" s="61" t="s">
        <v>408</v>
      </c>
      <c r="E117" s="62">
        <v>33053</v>
      </c>
      <c r="F117" s="62">
        <v>34533</v>
      </c>
      <c r="G117" s="62">
        <f t="shared" si="1"/>
        <v>67586</v>
      </c>
    </row>
    <row r="118" spans="1:7">
      <c r="A118" s="60" t="s">
        <v>403</v>
      </c>
      <c r="B118" s="60" t="s">
        <v>49</v>
      </c>
      <c r="C118" s="60" t="s">
        <v>409</v>
      </c>
      <c r="D118" s="61" t="s">
        <v>410</v>
      </c>
      <c r="E118" s="62">
        <v>9460</v>
      </c>
      <c r="F118" s="62">
        <v>9277</v>
      </c>
      <c r="G118" s="62">
        <f t="shared" si="1"/>
        <v>18737</v>
      </c>
    </row>
    <row r="119" spans="1:7">
      <c r="A119" s="60" t="s">
        <v>411</v>
      </c>
      <c r="B119" s="60" t="s">
        <v>17</v>
      </c>
      <c r="C119" s="60" t="s">
        <v>412</v>
      </c>
      <c r="D119" s="61" t="s">
        <v>17</v>
      </c>
      <c r="E119" s="62">
        <v>20849</v>
      </c>
      <c r="F119" s="62">
        <v>21195</v>
      </c>
      <c r="G119" s="62">
        <f t="shared" si="1"/>
        <v>42044</v>
      </c>
    </row>
    <row r="120" spans="1:7">
      <c r="A120" s="60" t="s">
        <v>413</v>
      </c>
      <c r="B120" s="60" t="s">
        <v>414</v>
      </c>
      <c r="C120" s="60" t="s">
        <v>415</v>
      </c>
      <c r="D120" s="61" t="s">
        <v>414</v>
      </c>
      <c r="E120" s="62">
        <v>2693</v>
      </c>
      <c r="F120" s="62">
        <v>2841</v>
      </c>
      <c r="G120" s="62">
        <f t="shared" si="1"/>
        <v>5534</v>
      </c>
    </row>
    <row r="121" spans="1:7">
      <c r="A121" s="60" t="s">
        <v>416</v>
      </c>
      <c r="B121" s="60" t="s">
        <v>28</v>
      </c>
      <c r="C121" s="60" t="s">
        <v>417</v>
      </c>
      <c r="D121" s="61" t="s">
        <v>900</v>
      </c>
      <c r="E121" s="62">
        <v>30873</v>
      </c>
      <c r="F121" s="62">
        <v>33782</v>
      </c>
      <c r="G121" s="62">
        <f t="shared" si="1"/>
        <v>64655</v>
      </c>
    </row>
    <row r="122" spans="1:7">
      <c r="A122" s="60" t="s">
        <v>416</v>
      </c>
      <c r="B122" s="60" t="s">
        <v>28</v>
      </c>
      <c r="C122" s="60" t="s">
        <v>418</v>
      </c>
      <c r="D122" s="61" t="s">
        <v>419</v>
      </c>
      <c r="E122" s="62">
        <v>1275</v>
      </c>
      <c r="F122" s="62">
        <v>1340</v>
      </c>
      <c r="G122" s="62">
        <f t="shared" si="1"/>
        <v>2615</v>
      </c>
    </row>
    <row r="123" spans="1:7">
      <c r="A123" s="60" t="s">
        <v>416</v>
      </c>
      <c r="B123" s="60" t="s">
        <v>28</v>
      </c>
      <c r="C123" s="60" t="s">
        <v>901</v>
      </c>
      <c r="D123" s="61" t="s">
        <v>902</v>
      </c>
      <c r="E123" s="62">
        <v>9998</v>
      </c>
      <c r="F123" s="62">
        <v>10305</v>
      </c>
      <c r="G123" s="62">
        <f t="shared" si="1"/>
        <v>20303</v>
      </c>
    </row>
    <row r="124" spans="1:7">
      <c r="A124" s="60" t="s">
        <v>416</v>
      </c>
      <c r="B124" s="60" t="s">
        <v>28</v>
      </c>
      <c r="C124" s="60" t="s">
        <v>903</v>
      </c>
      <c r="D124" s="61" t="s">
        <v>904</v>
      </c>
      <c r="E124" s="62">
        <v>10014</v>
      </c>
      <c r="F124" s="62">
        <v>9758</v>
      </c>
      <c r="G124" s="62">
        <f t="shared" si="1"/>
        <v>19772</v>
      </c>
    </row>
    <row r="125" spans="1:7">
      <c r="A125" s="60" t="s">
        <v>420</v>
      </c>
      <c r="B125" s="60" t="s">
        <v>29</v>
      </c>
      <c r="C125" s="60" t="s">
        <v>421</v>
      </c>
      <c r="D125" s="61" t="s">
        <v>905</v>
      </c>
      <c r="E125" s="62">
        <v>14256</v>
      </c>
      <c r="F125" s="62">
        <v>14520</v>
      </c>
      <c r="G125" s="62">
        <f t="shared" si="1"/>
        <v>28776</v>
      </c>
    </row>
    <row r="126" spans="1:7">
      <c r="A126" s="60" t="s">
        <v>420</v>
      </c>
      <c r="B126" s="60" t="s">
        <v>29</v>
      </c>
      <c r="C126" s="60" t="s">
        <v>906</v>
      </c>
      <c r="D126" s="61" t="s">
        <v>907</v>
      </c>
      <c r="E126" s="62">
        <v>5151</v>
      </c>
      <c r="F126" s="62">
        <v>5284</v>
      </c>
      <c r="G126" s="62">
        <f t="shared" si="1"/>
        <v>10435</v>
      </c>
    </row>
    <row r="127" spans="1:7">
      <c r="A127" s="60" t="s">
        <v>420</v>
      </c>
      <c r="B127" s="60" t="s">
        <v>29</v>
      </c>
      <c r="C127" s="60" t="s">
        <v>908</v>
      </c>
      <c r="D127" s="61" t="s">
        <v>909</v>
      </c>
      <c r="E127" s="62">
        <v>5052</v>
      </c>
      <c r="F127" s="62">
        <v>5011</v>
      </c>
      <c r="G127" s="62">
        <f t="shared" si="1"/>
        <v>10063</v>
      </c>
    </row>
    <row r="128" spans="1:7">
      <c r="A128" s="60" t="s">
        <v>422</v>
      </c>
      <c r="B128" s="60" t="s">
        <v>423</v>
      </c>
      <c r="C128" s="60" t="s">
        <v>424</v>
      </c>
      <c r="D128" s="61" t="s">
        <v>423</v>
      </c>
      <c r="E128" s="62">
        <v>13523</v>
      </c>
      <c r="F128" s="62">
        <v>13586</v>
      </c>
      <c r="G128" s="62">
        <f t="shared" si="1"/>
        <v>27109</v>
      </c>
    </row>
    <row r="129" spans="1:7">
      <c r="A129" s="60" t="s">
        <v>422</v>
      </c>
      <c r="B129" s="60" t="s">
        <v>423</v>
      </c>
      <c r="C129" s="60" t="s">
        <v>425</v>
      </c>
      <c r="D129" s="61" t="s">
        <v>426</v>
      </c>
      <c r="E129" s="62">
        <v>1056</v>
      </c>
      <c r="F129" s="62">
        <v>1124</v>
      </c>
      <c r="G129" s="62">
        <f t="shared" si="1"/>
        <v>2180</v>
      </c>
    </row>
    <row r="130" spans="1:7">
      <c r="A130" s="60" t="s">
        <v>427</v>
      </c>
      <c r="B130" s="60" t="s">
        <v>428</v>
      </c>
      <c r="C130" s="60" t="s">
        <v>429</v>
      </c>
      <c r="D130" s="61" t="s">
        <v>430</v>
      </c>
      <c r="E130" s="62">
        <v>47437</v>
      </c>
      <c r="F130" s="62">
        <v>48543</v>
      </c>
      <c r="G130" s="62">
        <f t="shared" si="1"/>
        <v>95980</v>
      </c>
    </row>
    <row r="131" spans="1:7">
      <c r="A131" s="60" t="s">
        <v>427</v>
      </c>
      <c r="B131" s="60" t="s">
        <v>428</v>
      </c>
      <c r="C131" s="60" t="s">
        <v>431</v>
      </c>
      <c r="D131" s="61" t="s">
        <v>432</v>
      </c>
      <c r="E131" s="62">
        <v>9928</v>
      </c>
      <c r="F131" s="62">
        <v>9423</v>
      </c>
      <c r="G131" s="62">
        <f t="shared" si="1"/>
        <v>19351</v>
      </c>
    </row>
    <row r="132" spans="1:7">
      <c r="A132" s="60" t="s">
        <v>427</v>
      </c>
      <c r="B132" s="60" t="s">
        <v>428</v>
      </c>
      <c r="C132" s="60" t="s">
        <v>433</v>
      </c>
      <c r="D132" s="61" t="s">
        <v>434</v>
      </c>
      <c r="E132" s="62">
        <v>12197</v>
      </c>
      <c r="F132" s="62">
        <v>11676</v>
      </c>
      <c r="G132" s="62">
        <f t="shared" ref="G132:G195" si="2">E132+F132</f>
        <v>23873</v>
      </c>
    </row>
    <row r="133" spans="1:7">
      <c r="A133" s="60" t="s">
        <v>427</v>
      </c>
      <c r="B133" s="60" t="s">
        <v>428</v>
      </c>
      <c r="C133" s="60" t="s">
        <v>435</v>
      </c>
      <c r="D133" s="61" t="s">
        <v>436</v>
      </c>
      <c r="E133" s="62">
        <v>5147</v>
      </c>
      <c r="F133" s="62">
        <v>4972</v>
      </c>
      <c r="G133" s="62">
        <f t="shared" si="2"/>
        <v>10119</v>
      </c>
    </row>
    <row r="134" spans="1:7">
      <c r="A134" s="60" t="s">
        <v>427</v>
      </c>
      <c r="B134" s="60" t="s">
        <v>428</v>
      </c>
      <c r="C134" s="60" t="s">
        <v>437</v>
      </c>
      <c r="D134" s="61" t="s">
        <v>438</v>
      </c>
      <c r="E134" s="62">
        <v>17846</v>
      </c>
      <c r="F134" s="62">
        <v>18163</v>
      </c>
      <c r="G134" s="62">
        <f t="shared" si="2"/>
        <v>36009</v>
      </c>
    </row>
    <row r="135" spans="1:7">
      <c r="A135" s="60" t="s">
        <v>427</v>
      </c>
      <c r="B135" s="60" t="s">
        <v>428</v>
      </c>
      <c r="C135" s="60" t="s">
        <v>439</v>
      </c>
      <c r="D135" s="61" t="s">
        <v>440</v>
      </c>
      <c r="E135" s="62">
        <v>17368</v>
      </c>
      <c r="F135" s="62">
        <v>17641</v>
      </c>
      <c r="G135" s="62">
        <f t="shared" si="2"/>
        <v>35009</v>
      </c>
    </row>
    <row r="136" spans="1:7">
      <c r="A136" s="60" t="s">
        <v>427</v>
      </c>
      <c r="B136" s="60" t="s">
        <v>428</v>
      </c>
      <c r="C136" s="60" t="s">
        <v>441</v>
      </c>
      <c r="D136" s="61" t="s">
        <v>442</v>
      </c>
      <c r="E136" s="62">
        <v>8695</v>
      </c>
      <c r="F136" s="62">
        <v>8400</v>
      </c>
      <c r="G136" s="62">
        <f t="shared" si="2"/>
        <v>17095</v>
      </c>
    </row>
    <row r="137" spans="1:7">
      <c r="A137" s="60" t="s">
        <v>443</v>
      </c>
      <c r="B137" s="60" t="s">
        <v>444</v>
      </c>
      <c r="C137" s="60" t="s">
        <v>445</v>
      </c>
      <c r="D137" s="61" t="s">
        <v>446</v>
      </c>
      <c r="E137" s="62">
        <v>25470</v>
      </c>
      <c r="F137" s="62">
        <v>26793</v>
      </c>
      <c r="G137" s="62">
        <f t="shared" si="2"/>
        <v>52263</v>
      </c>
    </row>
    <row r="138" spans="1:7">
      <c r="A138" s="60" t="s">
        <v>443</v>
      </c>
      <c r="B138" s="60" t="s">
        <v>444</v>
      </c>
      <c r="C138" s="60" t="s">
        <v>447</v>
      </c>
      <c r="D138" s="61" t="s">
        <v>448</v>
      </c>
      <c r="E138" s="62">
        <v>15129</v>
      </c>
      <c r="F138" s="62">
        <v>14974</v>
      </c>
      <c r="G138" s="62">
        <f t="shared" si="2"/>
        <v>30103</v>
      </c>
    </row>
    <row r="139" spans="1:7">
      <c r="A139" s="60" t="s">
        <v>443</v>
      </c>
      <c r="B139" s="60" t="s">
        <v>444</v>
      </c>
      <c r="C139" s="60" t="s">
        <v>449</v>
      </c>
      <c r="D139" s="61" t="s">
        <v>450</v>
      </c>
      <c r="E139" s="62">
        <v>7684</v>
      </c>
      <c r="F139" s="62">
        <v>7070</v>
      </c>
      <c r="G139" s="62">
        <f t="shared" si="2"/>
        <v>14754</v>
      </c>
    </row>
    <row r="140" spans="1:7">
      <c r="A140" s="60" t="s">
        <v>443</v>
      </c>
      <c r="B140" s="60" t="s">
        <v>444</v>
      </c>
      <c r="C140" s="60" t="s">
        <v>451</v>
      </c>
      <c r="D140" s="61" t="s">
        <v>452</v>
      </c>
      <c r="E140" s="62">
        <v>9361</v>
      </c>
      <c r="F140" s="62">
        <v>8733</v>
      </c>
      <c r="G140" s="62">
        <f t="shared" si="2"/>
        <v>18094</v>
      </c>
    </row>
    <row r="141" spans="1:7">
      <c r="A141" s="60" t="s">
        <v>443</v>
      </c>
      <c r="B141" s="60" t="s">
        <v>444</v>
      </c>
      <c r="C141" s="60" t="s">
        <v>453</v>
      </c>
      <c r="D141" s="61" t="s">
        <v>454</v>
      </c>
      <c r="E141" s="62">
        <v>79544</v>
      </c>
      <c r="F141" s="62">
        <v>86197</v>
      </c>
      <c r="G141" s="62">
        <f t="shared" si="2"/>
        <v>165741</v>
      </c>
    </row>
    <row r="142" spans="1:7">
      <c r="A142" s="60" t="s">
        <v>455</v>
      </c>
      <c r="B142" s="60" t="s">
        <v>18</v>
      </c>
      <c r="C142" s="60" t="s">
        <v>456</v>
      </c>
      <c r="D142" s="61" t="s">
        <v>457</v>
      </c>
      <c r="E142" s="62">
        <v>10396</v>
      </c>
      <c r="F142" s="62">
        <v>10638</v>
      </c>
      <c r="G142" s="62">
        <f t="shared" si="2"/>
        <v>21034</v>
      </c>
    </row>
    <row r="143" spans="1:7">
      <c r="A143" s="60" t="s">
        <v>455</v>
      </c>
      <c r="B143" s="60" t="s">
        <v>18</v>
      </c>
      <c r="C143" s="60" t="s">
        <v>458</v>
      </c>
      <c r="D143" s="61" t="s">
        <v>459</v>
      </c>
      <c r="E143" s="62">
        <v>7968</v>
      </c>
      <c r="F143" s="62">
        <v>7614</v>
      </c>
      <c r="G143" s="62">
        <f t="shared" si="2"/>
        <v>15582</v>
      </c>
    </row>
    <row r="144" spans="1:7">
      <c r="A144" s="60" t="s">
        <v>455</v>
      </c>
      <c r="B144" s="60" t="s">
        <v>18</v>
      </c>
      <c r="C144" s="60" t="s">
        <v>460</v>
      </c>
      <c r="D144" s="61" t="s">
        <v>461</v>
      </c>
      <c r="E144" s="62">
        <v>9402</v>
      </c>
      <c r="F144" s="62">
        <v>9066</v>
      </c>
      <c r="G144" s="62">
        <f t="shared" si="2"/>
        <v>18468</v>
      </c>
    </row>
    <row r="145" spans="1:7">
      <c r="A145" s="60" t="s">
        <v>455</v>
      </c>
      <c r="B145" s="60" t="s">
        <v>18</v>
      </c>
      <c r="C145" s="60" t="s">
        <v>462</v>
      </c>
      <c r="D145" s="61" t="s">
        <v>463</v>
      </c>
      <c r="E145" s="62">
        <v>6322</v>
      </c>
      <c r="F145" s="62">
        <v>6249</v>
      </c>
      <c r="G145" s="62">
        <f t="shared" si="2"/>
        <v>12571</v>
      </c>
    </row>
    <row r="146" spans="1:7">
      <c r="A146" s="60" t="s">
        <v>455</v>
      </c>
      <c r="B146" s="60" t="s">
        <v>18</v>
      </c>
      <c r="C146" s="60" t="s">
        <v>464</v>
      </c>
      <c r="D146" s="61" t="s">
        <v>465</v>
      </c>
      <c r="E146" s="62">
        <v>16920</v>
      </c>
      <c r="F146" s="62">
        <v>16960</v>
      </c>
      <c r="G146" s="62">
        <f t="shared" si="2"/>
        <v>33880</v>
      </c>
    </row>
    <row r="147" spans="1:7">
      <c r="A147" s="60" t="s">
        <v>455</v>
      </c>
      <c r="B147" s="60" t="s">
        <v>18</v>
      </c>
      <c r="C147" s="60" t="s">
        <v>466</v>
      </c>
      <c r="D147" s="61" t="s">
        <v>467</v>
      </c>
      <c r="E147" s="62">
        <v>8174</v>
      </c>
      <c r="F147" s="62">
        <v>8315</v>
      </c>
      <c r="G147" s="62">
        <f t="shared" si="2"/>
        <v>16489</v>
      </c>
    </row>
    <row r="148" spans="1:7">
      <c r="A148" s="60" t="s">
        <v>455</v>
      </c>
      <c r="B148" s="60" t="s">
        <v>18</v>
      </c>
      <c r="C148" s="60" t="s">
        <v>468</v>
      </c>
      <c r="D148" s="61" t="s">
        <v>469</v>
      </c>
      <c r="E148" s="62">
        <v>24825</v>
      </c>
      <c r="F148" s="62">
        <v>26040</v>
      </c>
      <c r="G148" s="62">
        <f t="shared" si="2"/>
        <v>50865</v>
      </c>
    </row>
    <row r="149" spans="1:7">
      <c r="A149" s="60" t="s">
        <v>470</v>
      </c>
      <c r="B149" s="60" t="s">
        <v>10</v>
      </c>
      <c r="C149" s="60" t="s">
        <v>471</v>
      </c>
      <c r="D149" s="61" t="s">
        <v>890</v>
      </c>
      <c r="E149" s="62">
        <v>5378</v>
      </c>
      <c r="F149" s="62">
        <v>5559</v>
      </c>
      <c r="G149" s="62">
        <f t="shared" si="2"/>
        <v>10937</v>
      </c>
    </row>
    <row r="150" spans="1:7">
      <c r="A150" s="60" t="s">
        <v>470</v>
      </c>
      <c r="B150" s="60" t="s">
        <v>10</v>
      </c>
      <c r="C150" s="60" t="s">
        <v>472</v>
      </c>
      <c r="D150" s="61" t="s">
        <v>473</v>
      </c>
      <c r="E150" s="62">
        <v>3715</v>
      </c>
      <c r="F150" s="62">
        <v>3812</v>
      </c>
      <c r="G150" s="62">
        <f t="shared" si="2"/>
        <v>7527</v>
      </c>
    </row>
    <row r="151" spans="1:7">
      <c r="A151" s="60" t="s">
        <v>470</v>
      </c>
      <c r="B151" s="60" t="s">
        <v>10</v>
      </c>
      <c r="C151" s="60" t="s">
        <v>474</v>
      </c>
      <c r="D151" s="61" t="s">
        <v>475</v>
      </c>
      <c r="E151" s="62">
        <v>15822</v>
      </c>
      <c r="F151" s="62">
        <v>16543</v>
      </c>
      <c r="G151" s="62">
        <f t="shared" si="2"/>
        <v>32365</v>
      </c>
    </row>
    <row r="152" spans="1:7">
      <c r="A152" s="60" t="s">
        <v>470</v>
      </c>
      <c r="B152" s="60" t="s">
        <v>10</v>
      </c>
      <c r="C152" s="60" t="s">
        <v>476</v>
      </c>
      <c r="D152" s="61" t="s">
        <v>477</v>
      </c>
      <c r="E152" s="62">
        <v>14348</v>
      </c>
      <c r="F152" s="62">
        <v>15191</v>
      </c>
      <c r="G152" s="62">
        <f t="shared" si="2"/>
        <v>29539</v>
      </c>
    </row>
    <row r="153" spans="1:7">
      <c r="A153" s="60" t="s">
        <v>470</v>
      </c>
      <c r="B153" s="60" t="s">
        <v>10</v>
      </c>
      <c r="C153" s="60" t="s">
        <v>478</v>
      </c>
      <c r="D153" s="61" t="s">
        <v>479</v>
      </c>
      <c r="E153" s="62">
        <v>6044</v>
      </c>
      <c r="F153" s="62">
        <v>6352</v>
      </c>
      <c r="G153" s="62">
        <f t="shared" si="2"/>
        <v>12396</v>
      </c>
    </row>
    <row r="154" spans="1:7">
      <c r="A154" s="60" t="s">
        <v>470</v>
      </c>
      <c r="B154" s="60" t="s">
        <v>10</v>
      </c>
      <c r="C154" s="60" t="s">
        <v>480</v>
      </c>
      <c r="D154" s="61" t="s">
        <v>481</v>
      </c>
      <c r="E154" s="62">
        <v>6920</v>
      </c>
      <c r="F154" s="62">
        <v>7174</v>
      </c>
      <c r="G154" s="62">
        <f t="shared" si="2"/>
        <v>14094</v>
      </c>
    </row>
    <row r="155" spans="1:7">
      <c r="A155" s="60" t="s">
        <v>482</v>
      </c>
      <c r="B155" s="60" t="s">
        <v>15</v>
      </c>
      <c r="C155" s="60" t="s">
        <v>483</v>
      </c>
      <c r="D155" s="61" t="s">
        <v>484</v>
      </c>
      <c r="E155" s="62">
        <v>9593</v>
      </c>
      <c r="F155" s="62">
        <v>9911</v>
      </c>
      <c r="G155" s="62">
        <f t="shared" si="2"/>
        <v>19504</v>
      </c>
    </row>
    <row r="156" spans="1:7">
      <c r="A156" s="60" t="s">
        <v>482</v>
      </c>
      <c r="B156" s="60" t="s">
        <v>15</v>
      </c>
      <c r="C156" s="60" t="s">
        <v>485</v>
      </c>
      <c r="D156" s="61" t="s">
        <v>486</v>
      </c>
      <c r="E156" s="62">
        <v>6537</v>
      </c>
      <c r="F156" s="62">
        <v>6727</v>
      </c>
      <c r="G156" s="62">
        <f t="shared" si="2"/>
        <v>13264</v>
      </c>
    </row>
    <row r="157" spans="1:7">
      <c r="A157" s="60" t="s">
        <v>482</v>
      </c>
      <c r="B157" s="60" t="s">
        <v>15</v>
      </c>
      <c r="C157" s="60" t="s">
        <v>487</v>
      </c>
      <c r="D157" s="61" t="s">
        <v>488</v>
      </c>
      <c r="E157" s="62">
        <v>11026</v>
      </c>
      <c r="F157" s="62">
        <v>11513</v>
      </c>
      <c r="G157" s="62">
        <f t="shared" si="2"/>
        <v>22539</v>
      </c>
    </row>
    <row r="158" spans="1:7">
      <c r="A158" s="60" t="s">
        <v>482</v>
      </c>
      <c r="B158" s="60" t="s">
        <v>15</v>
      </c>
      <c r="C158" s="60" t="s">
        <v>489</v>
      </c>
      <c r="D158" s="61" t="s">
        <v>490</v>
      </c>
      <c r="E158" s="62">
        <v>7515</v>
      </c>
      <c r="F158" s="62">
        <v>7776</v>
      </c>
      <c r="G158" s="62">
        <f t="shared" si="2"/>
        <v>15291</v>
      </c>
    </row>
    <row r="159" spans="1:7">
      <c r="A159" s="60" t="s">
        <v>482</v>
      </c>
      <c r="B159" s="60" t="s">
        <v>15</v>
      </c>
      <c r="C159" s="60" t="s">
        <v>491</v>
      </c>
      <c r="D159" s="61" t="s">
        <v>492</v>
      </c>
      <c r="E159" s="62">
        <v>16799</v>
      </c>
      <c r="F159" s="62">
        <v>17136</v>
      </c>
      <c r="G159" s="62">
        <f t="shared" si="2"/>
        <v>33935</v>
      </c>
    </row>
    <row r="160" spans="1:7">
      <c r="A160" s="60" t="s">
        <v>482</v>
      </c>
      <c r="B160" s="60" t="s">
        <v>15</v>
      </c>
      <c r="C160" s="60" t="s">
        <v>493</v>
      </c>
      <c r="D160" s="61" t="s">
        <v>494</v>
      </c>
      <c r="E160" s="62">
        <v>7694</v>
      </c>
      <c r="F160" s="62">
        <v>7568</v>
      </c>
      <c r="G160" s="62">
        <f t="shared" si="2"/>
        <v>15262</v>
      </c>
    </row>
    <row r="161" spans="1:7">
      <c r="A161" s="60" t="s">
        <v>482</v>
      </c>
      <c r="B161" s="60" t="s">
        <v>15</v>
      </c>
      <c r="C161" s="60" t="s">
        <v>495</v>
      </c>
      <c r="D161" s="61" t="s">
        <v>496</v>
      </c>
      <c r="E161" s="62">
        <v>1961</v>
      </c>
      <c r="F161" s="62">
        <v>1962</v>
      </c>
      <c r="G161" s="62">
        <f t="shared" si="2"/>
        <v>3923</v>
      </c>
    </row>
    <row r="162" spans="1:7">
      <c r="A162" s="60" t="s">
        <v>482</v>
      </c>
      <c r="B162" s="60" t="s">
        <v>15</v>
      </c>
      <c r="C162" s="60" t="s">
        <v>497</v>
      </c>
      <c r="D162" s="61" t="s">
        <v>498</v>
      </c>
      <c r="E162" s="62">
        <v>37827</v>
      </c>
      <c r="F162" s="62">
        <v>40039</v>
      </c>
      <c r="G162" s="62">
        <f t="shared" si="2"/>
        <v>77866</v>
      </c>
    </row>
    <row r="163" spans="1:7">
      <c r="A163" s="60" t="s">
        <v>499</v>
      </c>
      <c r="B163" s="60" t="s">
        <v>16</v>
      </c>
      <c r="C163" s="60" t="s">
        <v>500</v>
      </c>
      <c r="D163" s="61" t="s">
        <v>501</v>
      </c>
      <c r="E163" s="62">
        <v>6319</v>
      </c>
      <c r="F163" s="62">
        <v>5577</v>
      </c>
      <c r="G163" s="62">
        <f t="shared" si="2"/>
        <v>11896</v>
      </c>
    </row>
    <row r="164" spans="1:7">
      <c r="A164" s="60" t="s">
        <v>499</v>
      </c>
      <c r="B164" s="60" t="s">
        <v>16</v>
      </c>
      <c r="C164" s="60" t="s">
        <v>502</v>
      </c>
      <c r="D164" s="61" t="s">
        <v>503</v>
      </c>
      <c r="E164" s="62">
        <v>9132</v>
      </c>
      <c r="F164" s="62">
        <v>9456</v>
      </c>
      <c r="G164" s="62">
        <f t="shared" si="2"/>
        <v>18588</v>
      </c>
    </row>
    <row r="165" spans="1:7">
      <c r="A165" s="60" t="s">
        <v>504</v>
      </c>
      <c r="B165" s="60" t="s">
        <v>505</v>
      </c>
      <c r="C165" s="60" t="s">
        <v>506</v>
      </c>
      <c r="D165" s="61" t="s">
        <v>507</v>
      </c>
      <c r="E165" s="62">
        <v>5384</v>
      </c>
      <c r="F165" s="62">
        <v>5518</v>
      </c>
      <c r="G165" s="62">
        <f t="shared" si="2"/>
        <v>10902</v>
      </c>
    </row>
    <row r="166" spans="1:7">
      <c r="A166" s="60" t="s">
        <v>504</v>
      </c>
      <c r="B166" s="60" t="s">
        <v>505</v>
      </c>
      <c r="C166" s="60" t="s">
        <v>508</v>
      </c>
      <c r="D166" s="61" t="s">
        <v>509</v>
      </c>
      <c r="E166" s="62">
        <v>6845</v>
      </c>
      <c r="F166" s="62">
        <v>6606</v>
      </c>
      <c r="G166" s="62">
        <f t="shared" si="2"/>
        <v>13451</v>
      </c>
    </row>
    <row r="167" spans="1:7">
      <c r="A167" s="60" t="s">
        <v>504</v>
      </c>
      <c r="B167" s="60" t="s">
        <v>505</v>
      </c>
      <c r="C167" s="60" t="s">
        <v>510</v>
      </c>
      <c r="D167" s="61" t="s">
        <v>511</v>
      </c>
      <c r="E167" s="62">
        <v>29881</v>
      </c>
      <c r="F167" s="62">
        <v>32097</v>
      </c>
      <c r="G167" s="62">
        <f t="shared" si="2"/>
        <v>61978</v>
      </c>
    </row>
    <row r="168" spans="1:7">
      <c r="A168" s="60" t="s">
        <v>504</v>
      </c>
      <c r="B168" s="60" t="s">
        <v>505</v>
      </c>
      <c r="C168" s="60" t="s">
        <v>512</v>
      </c>
      <c r="D168" s="61" t="s">
        <v>513</v>
      </c>
      <c r="E168" s="62">
        <v>9175</v>
      </c>
      <c r="F168" s="62">
        <v>9741</v>
      </c>
      <c r="G168" s="62">
        <f t="shared" si="2"/>
        <v>18916</v>
      </c>
    </row>
    <row r="169" spans="1:7">
      <c r="A169" s="60" t="s">
        <v>504</v>
      </c>
      <c r="B169" s="60" t="s">
        <v>505</v>
      </c>
      <c r="C169" s="60" t="s">
        <v>514</v>
      </c>
      <c r="D169" s="61" t="s">
        <v>515</v>
      </c>
      <c r="E169" s="62">
        <v>8797</v>
      </c>
      <c r="F169" s="62">
        <v>8736</v>
      </c>
      <c r="G169" s="62">
        <f t="shared" si="2"/>
        <v>17533</v>
      </c>
    </row>
    <row r="170" spans="1:7">
      <c r="A170" s="60" t="s">
        <v>504</v>
      </c>
      <c r="B170" s="60" t="s">
        <v>505</v>
      </c>
      <c r="C170" s="60" t="s">
        <v>516</v>
      </c>
      <c r="D170" s="61" t="s">
        <v>910</v>
      </c>
      <c r="E170" s="62">
        <v>5856</v>
      </c>
      <c r="F170" s="62">
        <v>6156</v>
      </c>
      <c r="G170" s="62">
        <f t="shared" si="2"/>
        <v>12012</v>
      </c>
    </row>
    <row r="171" spans="1:7">
      <c r="A171" s="60" t="s">
        <v>504</v>
      </c>
      <c r="B171" s="60" t="s">
        <v>505</v>
      </c>
      <c r="C171" s="60" t="s">
        <v>517</v>
      </c>
      <c r="D171" s="61" t="s">
        <v>518</v>
      </c>
      <c r="E171" s="62">
        <v>6219</v>
      </c>
      <c r="F171" s="62">
        <v>6523</v>
      </c>
      <c r="G171" s="62">
        <f t="shared" si="2"/>
        <v>12742</v>
      </c>
    </row>
    <row r="172" spans="1:7">
      <c r="A172" s="60" t="s">
        <v>519</v>
      </c>
      <c r="B172" s="60" t="s">
        <v>520</v>
      </c>
      <c r="C172" s="60" t="s">
        <v>521</v>
      </c>
      <c r="D172" s="61" t="s">
        <v>522</v>
      </c>
      <c r="E172" s="62">
        <v>12833</v>
      </c>
      <c r="F172" s="62">
        <v>13530</v>
      </c>
      <c r="G172" s="62">
        <f t="shared" si="2"/>
        <v>26363</v>
      </c>
    </row>
    <row r="173" spans="1:7">
      <c r="A173" s="60" t="s">
        <v>519</v>
      </c>
      <c r="B173" s="60" t="s">
        <v>520</v>
      </c>
      <c r="C173" s="60" t="s">
        <v>523</v>
      </c>
      <c r="D173" s="61" t="s">
        <v>524</v>
      </c>
      <c r="E173" s="62">
        <v>8214</v>
      </c>
      <c r="F173" s="62">
        <v>8380</v>
      </c>
      <c r="G173" s="62">
        <f t="shared" si="2"/>
        <v>16594</v>
      </c>
    </row>
    <row r="174" spans="1:7">
      <c r="A174" s="60" t="s">
        <v>525</v>
      </c>
      <c r="B174" s="60" t="s">
        <v>526</v>
      </c>
      <c r="C174" s="60" t="s">
        <v>527</v>
      </c>
      <c r="D174" s="61" t="s">
        <v>528</v>
      </c>
      <c r="E174" s="62">
        <v>18861</v>
      </c>
      <c r="F174" s="62">
        <v>21607</v>
      </c>
      <c r="G174" s="62">
        <f t="shared" si="2"/>
        <v>40468</v>
      </c>
    </row>
    <row r="175" spans="1:7">
      <c r="A175" s="60" t="s">
        <v>525</v>
      </c>
      <c r="B175" s="60" t="s">
        <v>526</v>
      </c>
      <c r="C175" s="60" t="s">
        <v>529</v>
      </c>
      <c r="D175" s="61" t="s">
        <v>530</v>
      </c>
      <c r="E175" s="62">
        <v>23343</v>
      </c>
      <c r="F175" s="62">
        <v>27409</v>
      </c>
      <c r="G175" s="62">
        <f t="shared" si="2"/>
        <v>50752</v>
      </c>
    </row>
    <row r="176" spans="1:7">
      <c r="A176" s="60" t="s">
        <v>525</v>
      </c>
      <c r="B176" s="60" t="s">
        <v>526</v>
      </c>
      <c r="C176" s="60" t="s">
        <v>531</v>
      </c>
      <c r="D176" s="61" t="s">
        <v>532</v>
      </c>
      <c r="E176" s="62">
        <v>10241</v>
      </c>
      <c r="F176" s="62">
        <v>11481</v>
      </c>
      <c r="G176" s="62">
        <f t="shared" si="2"/>
        <v>21722</v>
      </c>
    </row>
    <row r="177" spans="1:7">
      <c r="A177" s="60" t="s">
        <v>525</v>
      </c>
      <c r="B177" s="60" t="s">
        <v>526</v>
      </c>
      <c r="C177" s="60" t="s">
        <v>533</v>
      </c>
      <c r="D177" s="61" t="s">
        <v>20</v>
      </c>
      <c r="E177" s="62">
        <v>17036</v>
      </c>
      <c r="F177" s="62">
        <v>18849</v>
      </c>
      <c r="G177" s="62">
        <f t="shared" si="2"/>
        <v>35885</v>
      </c>
    </row>
    <row r="178" spans="1:7">
      <c r="A178" s="60" t="s">
        <v>525</v>
      </c>
      <c r="B178" s="60" t="s">
        <v>526</v>
      </c>
      <c r="C178" s="60" t="s">
        <v>534</v>
      </c>
      <c r="D178" s="61" t="s">
        <v>535</v>
      </c>
      <c r="E178" s="62">
        <v>26160</v>
      </c>
      <c r="F178" s="62">
        <v>29698</v>
      </c>
      <c r="G178" s="62">
        <f t="shared" si="2"/>
        <v>55858</v>
      </c>
    </row>
    <row r="179" spans="1:7">
      <c r="A179" s="60" t="s">
        <v>525</v>
      </c>
      <c r="B179" s="60" t="s">
        <v>526</v>
      </c>
      <c r="C179" s="60" t="s">
        <v>536</v>
      </c>
      <c r="D179" s="61" t="s">
        <v>537</v>
      </c>
      <c r="E179" s="62">
        <v>10475</v>
      </c>
      <c r="F179" s="62">
        <v>11820</v>
      </c>
      <c r="G179" s="62">
        <f t="shared" si="2"/>
        <v>22295</v>
      </c>
    </row>
    <row r="180" spans="1:7">
      <c r="A180" s="60" t="s">
        <v>525</v>
      </c>
      <c r="B180" s="60" t="s">
        <v>526</v>
      </c>
      <c r="C180" s="60" t="s">
        <v>538</v>
      </c>
      <c r="D180" s="61" t="s">
        <v>539</v>
      </c>
      <c r="E180" s="62">
        <v>9743</v>
      </c>
      <c r="F180" s="62">
        <v>10629</v>
      </c>
      <c r="G180" s="62">
        <f t="shared" si="2"/>
        <v>20372</v>
      </c>
    </row>
    <row r="181" spans="1:7">
      <c r="A181" s="60" t="s">
        <v>525</v>
      </c>
      <c r="B181" s="60" t="s">
        <v>526</v>
      </c>
      <c r="C181" s="60" t="s">
        <v>540</v>
      </c>
      <c r="D181" s="61" t="s">
        <v>541</v>
      </c>
      <c r="E181" s="62">
        <v>23360</v>
      </c>
      <c r="F181" s="62">
        <v>25961</v>
      </c>
      <c r="G181" s="62">
        <f t="shared" si="2"/>
        <v>49321</v>
      </c>
    </row>
    <row r="182" spans="1:7">
      <c r="A182" s="60" t="s">
        <v>525</v>
      </c>
      <c r="B182" s="60" t="s">
        <v>526</v>
      </c>
      <c r="C182" s="60" t="s">
        <v>542</v>
      </c>
      <c r="D182" s="61" t="s">
        <v>543</v>
      </c>
      <c r="E182" s="62">
        <v>17156</v>
      </c>
      <c r="F182" s="62">
        <v>20166</v>
      </c>
      <c r="G182" s="62">
        <f t="shared" si="2"/>
        <v>37322</v>
      </c>
    </row>
    <row r="183" spans="1:7">
      <c r="A183" s="60" t="s">
        <v>525</v>
      </c>
      <c r="B183" s="60" t="s">
        <v>526</v>
      </c>
      <c r="C183" s="60" t="s">
        <v>544</v>
      </c>
      <c r="D183" s="61" t="s">
        <v>545</v>
      </c>
      <c r="E183" s="62">
        <v>12404</v>
      </c>
      <c r="F183" s="62">
        <v>13780</v>
      </c>
      <c r="G183" s="62">
        <f t="shared" si="2"/>
        <v>26184</v>
      </c>
    </row>
    <row r="184" spans="1:7">
      <c r="A184" s="60" t="s">
        <v>525</v>
      </c>
      <c r="B184" s="60" t="s">
        <v>526</v>
      </c>
      <c r="C184" s="60" t="s">
        <v>546</v>
      </c>
      <c r="D184" s="61" t="s">
        <v>547</v>
      </c>
      <c r="E184" s="62">
        <v>12784</v>
      </c>
      <c r="F184" s="62">
        <v>15040</v>
      </c>
      <c r="G184" s="62">
        <f t="shared" si="2"/>
        <v>27824</v>
      </c>
    </row>
    <row r="185" spans="1:7">
      <c r="A185" s="60" t="s">
        <v>525</v>
      </c>
      <c r="B185" s="60" t="s">
        <v>526</v>
      </c>
      <c r="C185" s="60" t="s">
        <v>548</v>
      </c>
      <c r="D185" s="61" t="s">
        <v>549</v>
      </c>
      <c r="E185" s="62">
        <v>24327</v>
      </c>
      <c r="F185" s="62">
        <v>27952</v>
      </c>
      <c r="G185" s="62">
        <f t="shared" si="2"/>
        <v>52279</v>
      </c>
    </row>
    <row r="186" spans="1:7">
      <c r="A186" s="60" t="s">
        <v>550</v>
      </c>
      <c r="B186" s="60" t="s">
        <v>551</v>
      </c>
      <c r="C186" s="60" t="s">
        <v>552</v>
      </c>
      <c r="D186" s="61" t="s">
        <v>553</v>
      </c>
      <c r="E186" s="62">
        <v>10737</v>
      </c>
      <c r="F186" s="62">
        <v>11865</v>
      </c>
      <c r="G186" s="62">
        <f t="shared" si="2"/>
        <v>22602</v>
      </c>
    </row>
    <row r="187" spans="1:7">
      <c r="A187" s="60" t="s">
        <v>550</v>
      </c>
      <c r="B187" s="60" t="s">
        <v>551</v>
      </c>
      <c r="C187" s="60" t="s">
        <v>554</v>
      </c>
      <c r="D187" s="61" t="s">
        <v>555</v>
      </c>
      <c r="E187" s="62">
        <v>21836</v>
      </c>
      <c r="F187" s="62">
        <v>23228</v>
      </c>
      <c r="G187" s="62">
        <f t="shared" si="2"/>
        <v>45064</v>
      </c>
    </row>
    <row r="188" spans="1:7">
      <c r="A188" s="60" t="s">
        <v>550</v>
      </c>
      <c r="B188" s="60" t="s">
        <v>551</v>
      </c>
      <c r="C188" s="60" t="s">
        <v>556</v>
      </c>
      <c r="D188" s="61" t="s">
        <v>557</v>
      </c>
      <c r="E188" s="62">
        <v>28446</v>
      </c>
      <c r="F188" s="62">
        <v>30860</v>
      </c>
      <c r="G188" s="62">
        <f t="shared" si="2"/>
        <v>59306</v>
      </c>
    </row>
    <row r="189" spans="1:7">
      <c r="A189" s="60" t="s">
        <v>550</v>
      </c>
      <c r="B189" s="60" t="s">
        <v>551</v>
      </c>
      <c r="C189" s="60" t="s">
        <v>558</v>
      </c>
      <c r="D189" s="61" t="s">
        <v>891</v>
      </c>
      <c r="E189" s="62">
        <v>26582</v>
      </c>
      <c r="F189" s="62">
        <v>28406</v>
      </c>
      <c r="G189" s="62">
        <f t="shared" si="2"/>
        <v>54988</v>
      </c>
    </row>
    <row r="190" spans="1:7">
      <c r="A190" s="60" t="s">
        <v>550</v>
      </c>
      <c r="B190" s="60" t="s">
        <v>551</v>
      </c>
      <c r="C190" s="60" t="s">
        <v>559</v>
      </c>
      <c r="D190" s="61" t="s">
        <v>560</v>
      </c>
      <c r="E190" s="62">
        <v>54226</v>
      </c>
      <c r="F190" s="62">
        <v>58513</v>
      </c>
      <c r="G190" s="62">
        <f t="shared" si="2"/>
        <v>112739</v>
      </c>
    </row>
    <row r="191" spans="1:7">
      <c r="A191" s="60" t="s">
        <v>550</v>
      </c>
      <c r="B191" s="60" t="s">
        <v>551</v>
      </c>
      <c r="C191" s="60" t="s">
        <v>561</v>
      </c>
      <c r="D191" s="61" t="s">
        <v>562</v>
      </c>
      <c r="E191" s="62">
        <v>18926</v>
      </c>
      <c r="F191" s="62">
        <v>20709</v>
      </c>
      <c r="G191" s="62">
        <f t="shared" si="2"/>
        <v>39635</v>
      </c>
    </row>
    <row r="192" spans="1:7">
      <c r="A192" s="60" t="s">
        <v>550</v>
      </c>
      <c r="B192" s="60" t="s">
        <v>551</v>
      </c>
      <c r="C192" s="60" t="s">
        <v>563</v>
      </c>
      <c r="D192" s="61" t="s">
        <v>564</v>
      </c>
      <c r="E192" s="62">
        <v>16321</v>
      </c>
      <c r="F192" s="62">
        <v>17609</v>
      </c>
      <c r="G192" s="62">
        <f t="shared" si="2"/>
        <v>33930</v>
      </c>
    </row>
    <row r="193" spans="1:7">
      <c r="A193" s="60" t="s">
        <v>565</v>
      </c>
      <c r="B193" s="60" t="s">
        <v>566</v>
      </c>
      <c r="C193" s="60" t="s">
        <v>567</v>
      </c>
      <c r="D193" s="61" t="s">
        <v>568</v>
      </c>
      <c r="E193" s="62">
        <v>214905</v>
      </c>
      <c r="F193" s="62">
        <v>253418</v>
      </c>
      <c r="G193" s="62">
        <f t="shared" si="2"/>
        <v>468323</v>
      </c>
    </row>
    <row r="194" spans="1:7">
      <c r="A194" s="60" t="s">
        <v>565</v>
      </c>
      <c r="B194" s="60" t="s">
        <v>566</v>
      </c>
      <c r="C194" s="60" t="s">
        <v>569</v>
      </c>
      <c r="D194" s="61" t="s">
        <v>570</v>
      </c>
      <c r="E194" s="62">
        <v>20756</v>
      </c>
      <c r="F194" s="62">
        <v>23484</v>
      </c>
      <c r="G194" s="62">
        <f t="shared" si="2"/>
        <v>44240</v>
      </c>
    </row>
    <row r="195" spans="1:7">
      <c r="A195" s="60" t="s">
        <v>565</v>
      </c>
      <c r="B195" s="60" t="s">
        <v>566</v>
      </c>
      <c r="C195" s="60" t="s">
        <v>571</v>
      </c>
      <c r="D195" s="61" t="s">
        <v>572</v>
      </c>
      <c r="E195" s="62">
        <v>18228</v>
      </c>
      <c r="F195" s="62">
        <v>20167</v>
      </c>
      <c r="G195" s="62">
        <f t="shared" si="2"/>
        <v>38395</v>
      </c>
    </row>
    <row r="196" spans="1:7">
      <c r="A196" s="60" t="s">
        <v>565</v>
      </c>
      <c r="B196" s="60" t="s">
        <v>566</v>
      </c>
      <c r="C196" s="60" t="s">
        <v>573</v>
      </c>
      <c r="D196" s="61" t="s">
        <v>574</v>
      </c>
      <c r="E196" s="62">
        <v>14190</v>
      </c>
      <c r="F196" s="62">
        <v>15989</v>
      </c>
      <c r="G196" s="62">
        <f t="shared" ref="G196:G259" si="3">E196+F196</f>
        <v>30179</v>
      </c>
    </row>
    <row r="197" spans="1:7">
      <c r="A197" s="60" t="s">
        <v>565</v>
      </c>
      <c r="B197" s="60" t="s">
        <v>566</v>
      </c>
      <c r="C197" s="60" t="s">
        <v>575</v>
      </c>
      <c r="D197" s="61" t="s">
        <v>576</v>
      </c>
      <c r="E197" s="62">
        <v>22329</v>
      </c>
      <c r="F197" s="62">
        <v>25699</v>
      </c>
      <c r="G197" s="62">
        <f t="shared" si="3"/>
        <v>48028</v>
      </c>
    </row>
    <row r="198" spans="1:7">
      <c r="A198" s="60" t="s">
        <v>565</v>
      </c>
      <c r="B198" s="60" t="s">
        <v>566</v>
      </c>
      <c r="C198" s="60" t="s">
        <v>577</v>
      </c>
      <c r="D198" s="61" t="s">
        <v>578</v>
      </c>
      <c r="E198" s="62">
        <v>28663</v>
      </c>
      <c r="F198" s="62">
        <v>31513</v>
      </c>
      <c r="G198" s="62">
        <f t="shared" si="3"/>
        <v>60176</v>
      </c>
    </row>
    <row r="199" spans="1:7">
      <c r="A199" s="60" t="s">
        <v>565</v>
      </c>
      <c r="B199" s="60" t="s">
        <v>566</v>
      </c>
      <c r="C199" s="60" t="s">
        <v>579</v>
      </c>
      <c r="D199" s="61" t="s">
        <v>580</v>
      </c>
      <c r="E199" s="62">
        <v>10901</v>
      </c>
      <c r="F199" s="62">
        <v>12432</v>
      </c>
      <c r="G199" s="62">
        <f t="shared" si="3"/>
        <v>23333</v>
      </c>
    </row>
    <row r="200" spans="1:7">
      <c r="A200" s="60" t="s">
        <v>565</v>
      </c>
      <c r="B200" s="60" t="s">
        <v>566</v>
      </c>
      <c r="C200" s="60" t="s">
        <v>581</v>
      </c>
      <c r="D200" s="61" t="s">
        <v>911</v>
      </c>
      <c r="E200" s="62">
        <v>14579</v>
      </c>
      <c r="F200" s="62">
        <v>16694</v>
      </c>
      <c r="G200" s="62">
        <f t="shared" si="3"/>
        <v>31273</v>
      </c>
    </row>
    <row r="201" spans="1:7">
      <c r="A201" s="60" t="s">
        <v>582</v>
      </c>
      <c r="B201" s="60" t="s">
        <v>583</v>
      </c>
      <c r="C201" s="60" t="s">
        <v>584</v>
      </c>
      <c r="D201" s="61" t="s">
        <v>585</v>
      </c>
      <c r="E201" s="62">
        <v>21652</v>
      </c>
      <c r="F201" s="62">
        <v>23531</v>
      </c>
      <c r="G201" s="62">
        <f t="shared" si="3"/>
        <v>45183</v>
      </c>
    </row>
    <row r="202" spans="1:7">
      <c r="A202" s="60" t="s">
        <v>582</v>
      </c>
      <c r="B202" s="60" t="s">
        <v>583</v>
      </c>
      <c r="C202" s="60" t="s">
        <v>586</v>
      </c>
      <c r="D202" s="61" t="s">
        <v>587</v>
      </c>
      <c r="E202" s="62">
        <v>15739</v>
      </c>
      <c r="F202" s="62">
        <v>17856</v>
      </c>
      <c r="G202" s="62">
        <f t="shared" si="3"/>
        <v>33595</v>
      </c>
    </row>
    <row r="203" spans="1:7">
      <c r="A203" s="60" t="s">
        <v>582</v>
      </c>
      <c r="B203" s="60" t="s">
        <v>583</v>
      </c>
      <c r="C203" s="60" t="s">
        <v>588</v>
      </c>
      <c r="D203" s="61" t="s">
        <v>589</v>
      </c>
      <c r="E203" s="62">
        <v>30557</v>
      </c>
      <c r="F203" s="62">
        <v>34306</v>
      </c>
      <c r="G203" s="62">
        <f t="shared" si="3"/>
        <v>64863</v>
      </c>
    </row>
    <row r="204" spans="1:7">
      <c r="A204" s="60" t="s">
        <v>582</v>
      </c>
      <c r="B204" s="60" t="s">
        <v>583</v>
      </c>
      <c r="C204" s="60" t="s">
        <v>590</v>
      </c>
      <c r="D204" s="61" t="s">
        <v>591</v>
      </c>
      <c r="E204" s="62">
        <v>18366</v>
      </c>
      <c r="F204" s="62">
        <v>20331</v>
      </c>
      <c r="G204" s="62">
        <f t="shared" si="3"/>
        <v>38697</v>
      </c>
    </row>
    <row r="205" spans="1:7">
      <c r="A205" s="60" t="s">
        <v>582</v>
      </c>
      <c r="B205" s="60" t="s">
        <v>583</v>
      </c>
      <c r="C205" s="60" t="s">
        <v>592</v>
      </c>
      <c r="D205" s="61" t="s">
        <v>593</v>
      </c>
      <c r="E205" s="62">
        <v>34945</v>
      </c>
      <c r="F205" s="62">
        <v>41588</v>
      </c>
      <c r="G205" s="62">
        <f t="shared" si="3"/>
        <v>76533</v>
      </c>
    </row>
    <row r="206" spans="1:7">
      <c r="A206" s="60" t="s">
        <v>582</v>
      </c>
      <c r="B206" s="60" t="s">
        <v>583</v>
      </c>
      <c r="C206" s="60" t="s">
        <v>594</v>
      </c>
      <c r="D206" s="61" t="s">
        <v>595</v>
      </c>
      <c r="E206" s="62">
        <v>16917</v>
      </c>
      <c r="F206" s="62">
        <v>18551</v>
      </c>
      <c r="G206" s="62">
        <f t="shared" si="3"/>
        <v>35468</v>
      </c>
    </row>
    <row r="207" spans="1:7">
      <c r="A207" s="60" t="s">
        <v>582</v>
      </c>
      <c r="B207" s="60" t="s">
        <v>583</v>
      </c>
      <c r="C207" s="60" t="s">
        <v>596</v>
      </c>
      <c r="D207" s="61" t="s">
        <v>597</v>
      </c>
      <c r="E207" s="62">
        <v>26057</v>
      </c>
      <c r="F207" s="62">
        <v>31002</v>
      </c>
      <c r="G207" s="62">
        <f t="shared" si="3"/>
        <v>57059</v>
      </c>
    </row>
    <row r="208" spans="1:7">
      <c r="A208" s="60" t="s">
        <v>582</v>
      </c>
      <c r="B208" s="60" t="s">
        <v>583</v>
      </c>
      <c r="C208" s="60" t="s">
        <v>598</v>
      </c>
      <c r="D208" s="61" t="s">
        <v>599</v>
      </c>
      <c r="E208" s="62">
        <v>23604</v>
      </c>
      <c r="F208" s="62">
        <v>27400</v>
      </c>
      <c r="G208" s="62">
        <f t="shared" si="3"/>
        <v>51004</v>
      </c>
    </row>
    <row r="209" spans="1:7">
      <c r="A209" s="60" t="s">
        <v>600</v>
      </c>
      <c r="B209" s="60" t="s">
        <v>601</v>
      </c>
      <c r="C209" s="60" t="s">
        <v>602</v>
      </c>
      <c r="D209" s="61" t="s">
        <v>603</v>
      </c>
      <c r="E209" s="62">
        <v>35297</v>
      </c>
      <c r="F209" s="62">
        <v>38721</v>
      </c>
      <c r="G209" s="62">
        <f t="shared" si="3"/>
        <v>74018</v>
      </c>
    </row>
    <row r="210" spans="1:7">
      <c r="A210" s="60" t="s">
        <v>600</v>
      </c>
      <c r="B210" s="60" t="s">
        <v>601</v>
      </c>
      <c r="C210" s="60" t="s">
        <v>604</v>
      </c>
      <c r="D210" s="61" t="s">
        <v>605</v>
      </c>
      <c r="E210" s="62">
        <v>23936</v>
      </c>
      <c r="F210" s="62">
        <v>26345</v>
      </c>
      <c r="G210" s="62">
        <f t="shared" si="3"/>
        <v>50281</v>
      </c>
    </row>
    <row r="211" spans="1:7">
      <c r="A211" s="60" t="s">
        <v>600</v>
      </c>
      <c r="B211" s="60" t="s">
        <v>601</v>
      </c>
      <c r="C211" s="60" t="s">
        <v>606</v>
      </c>
      <c r="D211" s="61" t="s">
        <v>607</v>
      </c>
      <c r="E211" s="62">
        <v>43188</v>
      </c>
      <c r="F211" s="62">
        <v>48535</v>
      </c>
      <c r="G211" s="62">
        <f t="shared" si="3"/>
        <v>91723</v>
      </c>
    </row>
    <row r="212" spans="1:7">
      <c r="A212" s="60" t="s">
        <v>600</v>
      </c>
      <c r="B212" s="60" t="s">
        <v>601</v>
      </c>
      <c r="C212" s="60" t="s">
        <v>608</v>
      </c>
      <c r="D212" s="61" t="s">
        <v>120</v>
      </c>
      <c r="E212" s="62">
        <v>70649</v>
      </c>
      <c r="F212" s="62">
        <v>82000</v>
      </c>
      <c r="G212" s="62">
        <f t="shared" si="3"/>
        <v>152649</v>
      </c>
    </row>
    <row r="213" spans="1:7">
      <c r="A213" s="60" t="s">
        <v>600</v>
      </c>
      <c r="B213" s="60" t="s">
        <v>601</v>
      </c>
      <c r="C213" s="60" t="s">
        <v>609</v>
      </c>
      <c r="D213" s="61" t="s">
        <v>610</v>
      </c>
      <c r="E213" s="62">
        <v>11246</v>
      </c>
      <c r="F213" s="62">
        <v>11788</v>
      </c>
      <c r="G213" s="62">
        <f t="shared" si="3"/>
        <v>23034</v>
      </c>
    </row>
    <row r="214" spans="1:7">
      <c r="A214" s="60" t="s">
        <v>611</v>
      </c>
      <c r="B214" s="60" t="s">
        <v>612</v>
      </c>
      <c r="C214" s="60" t="s">
        <v>613</v>
      </c>
      <c r="D214" s="61" t="s">
        <v>614</v>
      </c>
      <c r="E214" s="62">
        <v>527</v>
      </c>
      <c r="F214" s="62">
        <v>525</v>
      </c>
      <c r="G214" s="62">
        <f t="shared" si="3"/>
        <v>1052</v>
      </c>
    </row>
    <row r="215" spans="1:7">
      <c r="A215" s="60" t="s">
        <v>611</v>
      </c>
      <c r="B215" s="60" t="s">
        <v>612</v>
      </c>
      <c r="C215" s="60" t="s">
        <v>615</v>
      </c>
      <c r="D215" s="61" t="s">
        <v>616</v>
      </c>
      <c r="E215" s="62">
        <v>6213</v>
      </c>
      <c r="F215" s="62">
        <v>6709</v>
      </c>
      <c r="G215" s="62">
        <f t="shared" si="3"/>
        <v>12922</v>
      </c>
    </row>
    <row r="216" spans="1:7">
      <c r="A216" s="60" t="s">
        <v>611</v>
      </c>
      <c r="B216" s="60" t="s">
        <v>612</v>
      </c>
      <c r="C216" s="60" t="s">
        <v>617</v>
      </c>
      <c r="D216" s="61" t="s">
        <v>618</v>
      </c>
      <c r="E216" s="62">
        <v>3633</v>
      </c>
      <c r="F216" s="62">
        <v>3643</v>
      </c>
      <c r="G216" s="62">
        <f t="shared" si="3"/>
        <v>7276</v>
      </c>
    </row>
    <row r="217" spans="1:7">
      <c r="A217" s="60" t="s">
        <v>611</v>
      </c>
      <c r="B217" s="60" t="s">
        <v>612</v>
      </c>
      <c r="C217" s="60" t="s">
        <v>619</v>
      </c>
      <c r="D217" s="61" t="s">
        <v>620</v>
      </c>
      <c r="E217" s="62">
        <v>2117</v>
      </c>
      <c r="F217" s="62">
        <v>2327</v>
      </c>
      <c r="G217" s="62">
        <f t="shared" si="3"/>
        <v>4444</v>
      </c>
    </row>
    <row r="218" spans="1:7">
      <c r="A218" s="60" t="s">
        <v>611</v>
      </c>
      <c r="B218" s="60" t="s">
        <v>612</v>
      </c>
      <c r="C218" s="60" t="s">
        <v>621</v>
      </c>
      <c r="D218" s="61" t="s">
        <v>622</v>
      </c>
      <c r="E218" s="62">
        <v>15216</v>
      </c>
      <c r="F218" s="62">
        <v>16156</v>
      </c>
      <c r="G218" s="62">
        <f t="shared" si="3"/>
        <v>31372</v>
      </c>
    </row>
    <row r="219" spans="1:7">
      <c r="A219" s="60" t="s">
        <v>611</v>
      </c>
      <c r="B219" s="60" t="s">
        <v>612</v>
      </c>
      <c r="C219" s="60" t="s">
        <v>623</v>
      </c>
      <c r="D219" s="61" t="s">
        <v>624</v>
      </c>
      <c r="E219" s="62">
        <v>2146</v>
      </c>
      <c r="F219" s="62">
        <v>2226</v>
      </c>
      <c r="G219" s="62">
        <f t="shared" si="3"/>
        <v>4372</v>
      </c>
    </row>
    <row r="220" spans="1:7">
      <c r="A220" s="60" t="s">
        <v>611</v>
      </c>
      <c r="B220" s="60" t="s">
        <v>612</v>
      </c>
      <c r="C220" s="60" t="s">
        <v>625</v>
      </c>
      <c r="D220" s="61" t="s">
        <v>892</v>
      </c>
      <c r="E220" s="62">
        <v>3855</v>
      </c>
      <c r="F220" s="62">
        <v>3880</v>
      </c>
      <c r="G220" s="62">
        <f t="shared" si="3"/>
        <v>7735</v>
      </c>
    </row>
    <row r="221" spans="1:7">
      <c r="A221" s="60" t="s">
        <v>611</v>
      </c>
      <c r="B221" s="60" t="s">
        <v>612</v>
      </c>
      <c r="C221" s="60" t="s">
        <v>626</v>
      </c>
      <c r="D221" s="61" t="s">
        <v>627</v>
      </c>
      <c r="E221" s="62">
        <v>1527</v>
      </c>
      <c r="F221" s="62">
        <v>1597</v>
      </c>
      <c r="G221" s="62">
        <f t="shared" si="3"/>
        <v>3124</v>
      </c>
    </row>
    <row r="222" spans="1:7">
      <c r="A222" s="60" t="s">
        <v>628</v>
      </c>
      <c r="B222" s="60" t="s">
        <v>629</v>
      </c>
      <c r="C222" s="60" t="s">
        <v>630</v>
      </c>
      <c r="D222" s="61" t="s">
        <v>631</v>
      </c>
      <c r="E222" s="62">
        <v>34464</v>
      </c>
      <c r="F222" s="62">
        <v>36455</v>
      </c>
      <c r="G222" s="62">
        <f t="shared" si="3"/>
        <v>70919</v>
      </c>
    </row>
    <row r="223" spans="1:7">
      <c r="A223" s="60" t="s">
        <v>628</v>
      </c>
      <c r="B223" s="60" t="s">
        <v>629</v>
      </c>
      <c r="C223" s="60" t="s">
        <v>632</v>
      </c>
      <c r="D223" s="61" t="s">
        <v>633</v>
      </c>
      <c r="E223" s="62">
        <v>19766</v>
      </c>
      <c r="F223" s="62">
        <v>21935</v>
      </c>
      <c r="G223" s="62">
        <f t="shared" si="3"/>
        <v>41701</v>
      </c>
    </row>
    <row r="224" spans="1:7">
      <c r="A224" s="60" t="s">
        <v>628</v>
      </c>
      <c r="B224" s="60" t="s">
        <v>629</v>
      </c>
      <c r="C224" s="60" t="s">
        <v>634</v>
      </c>
      <c r="D224" s="61" t="s">
        <v>635</v>
      </c>
      <c r="E224" s="62">
        <v>13395</v>
      </c>
      <c r="F224" s="62">
        <v>14587</v>
      </c>
      <c r="G224" s="62">
        <f t="shared" si="3"/>
        <v>27982</v>
      </c>
    </row>
    <row r="225" spans="1:7">
      <c r="A225" s="60" t="s">
        <v>628</v>
      </c>
      <c r="B225" s="60" t="s">
        <v>629</v>
      </c>
      <c r="C225" s="60" t="s">
        <v>636</v>
      </c>
      <c r="D225" s="61" t="s">
        <v>637</v>
      </c>
      <c r="E225" s="62">
        <v>9739</v>
      </c>
      <c r="F225" s="62">
        <v>10386</v>
      </c>
      <c r="G225" s="62">
        <f t="shared" si="3"/>
        <v>20125</v>
      </c>
    </row>
    <row r="226" spans="1:7">
      <c r="A226" s="60" t="s">
        <v>628</v>
      </c>
      <c r="B226" s="60" t="s">
        <v>629</v>
      </c>
      <c r="C226" s="60" t="s">
        <v>638</v>
      </c>
      <c r="D226" s="61" t="s">
        <v>639</v>
      </c>
      <c r="E226" s="62">
        <v>10040</v>
      </c>
      <c r="F226" s="62">
        <v>10561</v>
      </c>
      <c r="G226" s="62">
        <f t="shared" si="3"/>
        <v>20601</v>
      </c>
    </row>
    <row r="227" spans="1:7">
      <c r="A227" s="60" t="s">
        <v>628</v>
      </c>
      <c r="B227" s="60" t="s">
        <v>629</v>
      </c>
      <c r="C227" s="60" t="s">
        <v>640</v>
      </c>
      <c r="D227" s="61" t="s">
        <v>641</v>
      </c>
      <c r="E227" s="62">
        <v>11424</v>
      </c>
      <c r="F227" s="62">
        <v>12315</v>
      </c>
      <c r="G227" s="62">
        <f t="shared" si="3"/>
        <v>23739</v>
      </c>
    </row>
    <row r="228" spans="1:7">
      <c r="A228" s="60" t="s">
        <v>628</v>
      </c>
      <c r="B228" s="60" t="s">
        <v>629</v>
      </c>
      <c r="C228" s="60" t="s">
        <v>642</v>
      </c>
      <c r="D228" s="61" t="s">
        <v>643</v>
      </c>
      <c r="E228" s="62">
        <v>7021</v>
      </c>
      <c r="F228" s="62">
        <v>7631</v>
      </c>
      <c r="G228" s="62">
        <f t="shared" si="3"/>
        <v>14652</v>
      </c>
    </row>
    <row r="229" spans="1:7">
      <c r="A229" s="60" t="s">
        <v>628</v>
      </c>
      <c r="B229" s="60" t="s">
        <v>629</v>
      </c>
      <c r="C229" s="60" t="s">
        <v>644</v>
      </c>
      <c r="D229" s="61" t="s">
        <v>645</v>
      </c>
      <c r="E229" s="62">
        <v>9056</v>
      </c>
      <c r="F229" s="62">
        <v>9816</v>
      </c>
      <c r="G229" s="62">
        <f t="shared" si="3"/>
        <v>18872</v>
      </c>
    </row>
    <row r="230" spans="1:7">
      <c r="A230" s="60" t="s">
        <v>628</v>
      </c>
      <c r="B230" s="60" t="s">
        <v>629</v>
      </c>
      <c r="C230" s="60" t="s">
        <v>646</v>
      </c>
      <c r="D230" s="61" t="s">
        <v>647</v>
      </c>
      <c r="E230" s="62">
        <v>16167</v>
      </c>
      <c r="F230" s="62">
        <v>17378</v>
      </c>
      <c r="G230" s="62">
        <f t="shared" si="3"/>
        <v>33545</v>
      </c>
    </row>
    <row r="231" spans="1:7">
      <c r="A231" s="60" t="s">
        <v>628</v>
      </c>
      <c r="B231" s="60" t="s">
        <v>629</v>
      </c>
      <c r="C231" s="60" t="s">
        <v>648</v>
      </c>
      <c r="D231" s="61" t="s">
        <v>649</v>
      </c>
      <c r="E231" s="62">
        <v>6979</v>
      </c>
      <c r="F231" s="62">
        <v>7568</v>
      </c>
      <c r="G231" s="62">
        <f t="shared" si="3"/>
        <v>14547</v>
      </c>
    </row>
    <row r="232" spans="1:7">
      <c r="A232" s="60" t="s">
        <v>628</v>
      </c>
      <c r="B232" s="60" t="s">
        <v>629</v>
      </c>
      <c r="C232" s="60" t="s">
        <v>650</v>
      </c>
      <c r="D232" s="61" t="s">
        <v>651</v>
      </c>
      <c r="E232" s="62">
        <v>10842</v>
      </c>
      <c r="F232" s="62">
        <v>11702</v>
      </c>
      <c r="G232" s="62">
        <f t="shared" si="3"/>
        <v>22544</v>
      </c>
    </row>
    <row r="233" spans="1:7">
      <c r="A233" s="60" t="s">
        <v>628</v>
      </c>
      <c r="B233" s="60" t="s">
        <v>629</v>
      </c>
      <c r="C233" s="60" t="s">
        <v>652</v>
      </c>
      <c r="D233" s="61" t="s">
        <v>653</v>
      </c>
      <c r="E233" s="62">
        <v>12046</v>
      </c>
      <c r="F233" s="62">
        <v>12692</v>
      </c>
      <c r="G233" s="62">
        <f t="shared" si="3"/>
        <v>24738</v>
      </c>
    </row>
    <row r="234" spans="1:7">
      <c r="A234" s="60" t="s">
        <v>628</v>
      </c>
      <c r="B234" s="60" t="s">
        <v>629</v>
      </c>
      <c r="C234" s="60" t="s">
        <v>654</v>
      </c>
      <c r="D234" s="61" t="s">
        <v>655</v>
      </c>
      <c r="E234" s="62">
        <v>11919</v>
      </c>
      <c r="F234" s="62">
        <v>12480</v>
      </c>
      <c r="G234" s="62">
        <f t="shared" si="3"/>
        <v>24399</v>
      </c>
    </row>
    <row r="235" spans="1:7">
      <c r="A235" s="60" t="s">
        <v>656</v>
      </c>
      <c r="B235" s="60" t="s">
        <v>118</v>
      </c>
      <c r="C235" s="60" t="s">
        <v>657</v>
      </c>
      <c r="D235" s="61" t="s">
        <v>658</v>
      </c>
      <c r="E235" s="62">
        <v>11960</v>
      </c>
      <c r="F235" s="62">
        <v>12332</v>
      </c>
      <c r="G235" s="62">
        <f t="shared" si="3"/>
        <v>24292</v>
      </c>
    </row>
    <row r="236" spans="1:7">
      <c r="A236" s="60" t="s">
        <v>656</v>
      </c>
      <c r="B236" s="60" t="s">
        <v>118</v>
      </c>
      <c r="C236" s="60" t="s">
        <v>659</v>
      </c>
      <c r="D236" s="61" t="s">
        <v>660</v>
      </c>
      <c r="E236" s="62">
        <v>12248</v>
      </c>
      <c r="F236" s="62">
        <v>12910</v>
      </c>
      <c r="G236" s="62">
        <f t="shared" si="3"/>
        <v>25158</v>
      </c>
    </row>
    <row r="237" spans="1:7">
      <c r="A237" s="60" t="s">
        <v>656</v>
      </c>
      <c r="B237" s="60" t="s">
        <v>118</v>
      </c>
      <c r="C237" s="60" t="s">
        <v>661</v>
      </c>
      <c r="D237" s="61" t="s">
        <v>662</v>
      </c>
      <c r="E237" s="62">
        <v>8507</v>
      </c>
      <c r="F237" s="62">
        <v>9102</v>
      </c>
      <c r="G237" s="62">
        <f t="shared" si="3"/>
        <v>17609</v>
      </c>
    </row>
    <row r="238" spans="1:7">
      <c r="A238" s="60" t="s">
        <v>656</v>
      </c>
      <c r="B238" s="60" t="s">
        <v>118</v>
      </c>
      <c r="C238" s="60" t="s">
        <v>663</v>
      </c>
      <c r="D238" s="61" t="s">
        <v>664</v>
      </c>
      <c r="E238" s="62">
        <v>13874</v>
      </c>
      <c r="F238" s="62">
        <v>14749</v>
      </c>
      <c r="G238" s="62">
        <f t="shared" si="3"/>
        <v>28623</v>
      </c>
    </row>
    <row r="239" spans="1:7">
      <c r="A239" s="60" t="s">
        <v>656</v>
      </c>
      <c r="B239" s="60" t="s">
        <v>118</v>
      </c>
      <c r="C239" s="60" t="s">
        <v>665</v>
      </c>
      <c r="D239" s="61" t="s">
        <v>666</v>
      </c>
      <c r="E239" s="62">
        <v>17256</v>
      </c>
      <c r="F239" s="62">
        <v>18272</v>
      </c>
      <c r="G239" s="62">
        <f t="shared" si="3"/>
        <v>35528</v>
      </c>
    </row>
    <row r="240" spans="1:7">
      <c r="A240" s="60" t="s">
        <v>667</v>
      </c>
      <c r="B240" s="60" t="s">
        <v>1</v>
      </c>
      <c r="C240" s="60" t="s">
        <v>668</v>
      </c>
      <c r="D240" s="61" t="s">
        <v>669</v>
      </c>
      <c r="E240" s="62">
        <v>21572</v>
      </c>
      <c r="F240" s="62">
        <v>22251</v>
      </c>
      <c r="G240" s="62">
        <f t="shared" si="3"/>
        <v>43823</v>
      </c>
    </row>
    <row r="241" spans="1:7">
      <c r="A241" s="60" t="s">
        <v>667</v>
      </c>
      <c r="B241" s="60" t="s">
        <v>1</v>
      </c>
      <c r="C241" s="60" t="s">
        <v>670</v>
      </c>
      <c r="D241" s="61" t="s">
        <v>671</v>
      </c>
      <c r="E241" s="62">
        <v>4396</v>
      </c>
      <c r="F241" s="62">
        <v>4477</v>
      </c>
      <c r="G241" s="62">
        <f t="shared" si="3"/>
        <v>8873</v>
      </c>
    </row>
    <row r="242" spans="1:7">
      <c r="A242" s="60" t="s">
        <v>667</v>
      </c>
      <c r="B242" s="60" t="s">
        <v>1</v>
      </c>
      <c r="C242" s="60" t="s">
        <v>672</v>
      </c>
      <c r="D242" s="61" t="s">
        <v>673</v>
      </c>
      <c r="E242" s="62">
        <v>6296</v>
      </c>
      <c r="F242" s="62">
        <v>6439</v>
      </c>
      <c r="G242" s="62">
        <f t="shared" si="3"/>
        <v>12735</v>
      </c>
    </row>
    <row r="243" spans="1:7">
      <c r="A243" s="60" t="s">
        <v>667</v>
      </c>
      <c r="B243" s="60" t="s">
        <v>1</v>
      </c>
      <c r="C243" s="60" t="s">
        <v>674</v>
      </c>
      <c r="D243" s="61" t="s">
        <v>675</v>
      </c>
      <c r="E243" s="62">
        <v>14342</v>
      </c>
      <c r="F243" s="62">
        <v>15324</v>
      </c>
      <c r="G243" s="62">
        <f t="shared" si="3"/>
        <v>29666</v>
      </c>
    </row>
    <row r="244" spans="1:7">
      <c r="A244" s="60" t="s">
        <v>676</v>
      </c>
      <c r="B244" s="60" t="s">
        <v>2</v>
      </c>
      <c r="C244" s="60" t="s">
        <v>677</v>
      </c>
      <c r="D244" s="61" t="s">
        <v>678</v>
      </c>
      <c r="E244" s="62">
        <v>7310</v>
      </c>
      <c r="F244" s="62">
        <v>7212</v>
      </c>
      <c r="G244" s="62">
        <f t="shared" si="3"/>
        <v>14522</v>
      </c>
    </row>
    <row r="245" spans="1:7">
      <c r="A245" s="60" t="s">
        <v>676</v>
      </c>
      <c r="B245" s="60" t="s">
        <v>2</v>
      </c>
      <c r="C245" s="60" t="s">
        <v>679</v>
      </c>
      <c r="D245" s="61" t="s">
        <v>680</v>
      </c>
      <c r="E245" s="62">
        <v>12294</v>
      </c>
      <c r="F245" s="62">
        <v>11886</v>
      </c>
      <c r="G245" s="62">
        <f t="shared" si="3"/>
        <v>24180</v>
      </c>
    </row>
    <row r="246" spans="1:7">
      <c r="A246" s="60" t="s">
        <v>676</v>
      </c>
      <c r="B246" s="60" t="s">
        <v>2</v>
      </c>
      <c r="C246" s="60" t="s">
        <v>681</v>
      </c>
      <c r="D246" s="61" t="s">
        <v>682</v>
      </c>
      <c r="E246" s="62">
        <v>8188</v>
      </c>
      <c r="F246" s="62">
        <v>8013</v>
      </c>
      <c r="G246" s="62">
        <f t="shared" si="3"/>
        <v>16201</v>
      </c>
    </row>
    <row r="247" spans="1:7">
      <c r="A247" s="60" t="s">
        <v>676</v>
      </c>
      <c r="B247" s="60" t="s">
        <v>2</v>
      </c>
      <c r="C247" s="60" t="s">
        <v>683</v>
      </c>
      <c r="D247" s="61" t="s">
        <v>684</v>
      </c>
      <c r="E247" s="62">
        <v>5063</v>
      </c>
      <c r="F247" s="62">
        <v>5112</v>
      </c>
      <c r="G247" s="62">
        <f t="shared" si="3"/>
        <v>10175</v>
      </c>
    </row>
    <row r="248" spans="1:7">
      <c r="A248" s="60" t="s">
        <v>676</v>
      </c>
      <c r="B248" s="60" t="s">
        <v>2</v>
      </c>
      <c r="C248" s="60" t="s">
        <v>685</v>
      </c>
      <c r="D248" s="61" t="s">
        <v>686</v>
      </c>
      <c r="E248" s="62">
        <v>29645</v>
      </c>
      <c r="F248" s="62">
        <v>30199</v>
      </c>
      <c r="G248" s="62">
        <f t="shared" si="3"/>
        <v>59844</v>
      </c>
    </row>
    <row r="249" spans="1:7">
      <c r="A249" s="60" t="s">
        <v>687</v>
      </c>
      <c r="B249" s="60" t="s">
        <v>32</v>
      </c>
      <c r="C249" s="60" t="s">
        <v>688</v>
      </c>
      <c r="D249" s="61" t="s">
        <v>689</v>
      </c>
      <c r="E249" s="62">
        <v>8710</v>
      </c>
      <c r="F249" s="62">
        <v>9282</v>
      </c>
      <c r="G249" s="62">
        <f t="shared" si="3"/>
        <v>17992</v>
      </c>
    </row>
    <row r="250" spans="1:7">
      <c r="A250" s="60" t="s">
        <v>687</v>
      </c>
      <c r="B250" s="60" t="s">
        <v>32</v>
      </c>
      <c r="C250" s="60" t="s">
        <v>690</v>
      </c>
      <c r="D250" s="61" t="s">
        <v>691</v>
      </c>
      <c r="E250" s="62">
        <v>24762</v>
      </c>
      <c r="F250" s="62">
        <v>26180</v>
      </c>
      <c r="G250" s="62">
        <f t="shared" si="3"/>
        <v>50942</v>
      </c>
    </row>
    <row r="251" spans="1:7">
      <c r="A251" s="60" t="s">
        <v>687</v>
      </c>
      <c r="B251" s="60" t="s">
        <v>32</v>
      </c>
      <c r="C251" s="60" t="s">
        <v>692</v>
      </c>
      <c r="D251" s="61" t="s">
        <v>893</v>
      </c>
      <c r="E251" s="62">
        <v>9219</v>
      </c>
      <c r="F251" s="62">
        <v>9918</v>
      </c>
      <c r="G251" s="62">
        <f t="shared" si="3"/>
        <v>19137</v>
      </c>
    </row>
    <row r="252" spans="1:7">
      <c r="A252" s="60" t="s">
        <v>687</v>
      </c>
      <c r="B252" s="60" t="s">
        <v>32</v>
      </c>
      <c r="C252" s="60" t="s">
        <v>693</v>
      </c>
      <c r="D252" s="61" t="s">
        <v>694</v>
      </c>
      <c r="E252" s="62">
        <v>3723</v>
      </c>
      <c r="F252" s="62">
        <v>3921</v>
      </c>
      <c r="G252" s="62">
        <f t="shared" si="3"/>
        <v>7644</v>
      </c>
    </row>
    <row r="253" spans="1:7">
      <c r="A253" s="60" t="s">
        <v>687</v>
      </c>
      <c r="B253" s="60" t="s">
        <v>32</v>
      </c>
      <c r="C253" s="60" t="s">
        <v>695</v>
      </c>
      <c r="D253" s="61" t="s">
        <v>696</v>
      </c>
      <c r="E253" s="62">
        <v>9643</v>
      </c>
      <c r="F253" s="62">
        <v>10879</v>
      </c>
      <c r="G253" s="62">
        <f t="shared" si="3"/>
        <v>20522</v>
      </c>
    </row>
    <row r="254" spans="1:7">
      <c r="A254" s="60" t="s">
        <v>687</v>
      </c>
      <c r="B254" s="60" t="s">
        <v>32</v>
      </c>
      <c r="C254" s="60" t="s">
        <v>697</v>
      </c>
      <c r="D254" s="61" t="s">
        <v>698</v>
      </c>
      <c r="E254" s="62">
        <v>12280</v>
      </c>
      <c r="F254" s="62">
        <v>12540</v>
      </c>
      <c r="G254" s="62">
        <f t="shared" si="3"/>
        <v>24820</v>
      </c>
    </row>
    <row r="255" spans="1:7">
      <c r="A255" s="60" t="s">
        <v>699</v>
      </c>
      <c r="B255" s="60" t="s">
        <v>34</v>
      </c>
      <c r="C255" s="60" t="s">
        <v>700</v>
      </c>
      <c r="D255" s="61" t="s">
        <v>701</v>
      </c>
      <c r="E255" s="62">
        <v>10622</v>
      </c>
      <c r="F255" s="62">
        <v>10964</v>
      </c>
      <c r="G255" s="62">
        <f t="shared" si="3"/>
        <v>21586</v>
      </c>
    </row>
    <row r="256" spans="1:7">
      <c r="A256" s="60" t="s">
        <v>699</v>
      </c>
      <c r="B256" s="60" t="s">
        <v>34</v>
      </c>
      <c r="C256" s="60" t="s">
        <v>702</v>
      </c>
      <c r="D256" s="61" t="s">
        <v>703</v>
      </c>
      <c r="E256" s="62">
        <v>634</v>
      </c>
      <c r="F256" s="62">
        <v>620</v>
      </c>
      <c r="G256" s="62">
        <f t="shared" si="3"/>
        <v>1254</v>
      </c>
    </row>
    <row r="257" spans="1:7">
      <c r="A257" s="60" t="s">
        <v>699</v>
      </c>
      <c r="B257" s="60" t="s">
        <v>34</v>
      </c>
      <c r="C257" s="60" t="s">
        <v>704</v>
      </c>
      <c r="D257" s="61" t="s">
        <v>705</v>
      </c>
      <c r="E257" s="62">
        <v>10981</v>
      </c>
      <c r="F257" s="62">
        <v>11353</v>
      </c>
      <c r="G257" s="62">
        <f t="shared" si="3"/>
        <v>22334</v>
      </c>
    </row>
    <row r="258" spans="1:7">
      <c r="A258" s="60" t="s">
        <v>699</v>
      </c>
      <c r="B258" s="60" t="s">
        <v>34</v>
      </c>
      <c r="C258" s="60" t="s">
        <v>706</v>
      </c>
      <c r="D258" s="61" t="s">
        <v>707</v>
      </c>
      <c r="E258" s="62">
        <v>13334</v>
      </c>
      <c r="F258" s="62">
        <v>13269</v>
      </c>
      <c r="G258" s="62">
        <f t="shared" si="3"/>
        <v>26603</v>
      </c>
    </row>
    <row r="259" spans="1:7">
      <c r="A259" s="60" t="s">
        <v>699</v>
      </c>
      <c r="B259" s="60" t="s">
        <v>34</v>
      </c>
      <c r="C259" s="60" t="s">
        <v>708</v>
      </c>
      <c r="D259" s="61" t="s">
        <v>709</v>
      </c>
      <c r="E259" s="62">
        <v>24972</v>
      </c>
      <c r="F259" s="62">
        <v>27011</v>
      </c>
      <c r="G259" s="62">
        <f t="shared" si="3"/>
        <v>51983</v>
      </c>
    </row>
    <row r="260" spans="1:7">
      <c r="A260" s="60" t="s">
        <v>710</v>
      </c>
      <c r="B260" s="60" t="s">
        <v>40</v>
      </c>
      <c r="C260" s="60" t="s">
        <v>711</v>
      </c>
      <c r="D260" s="61" t="s">
        <v>712</v>
      </c>
      <c r="E260" s="62">
        <v>4672</v>
      </c>
      <c r="F260" s="62">
        <v>4837</v>
      </c>
      <c r="G260" s="62">
        <f t="shared" ref="G260:G323" si="4">E260+F260</f>
        <v>9509</v>
      </c>
    </row>
    <row r="261" spans="1:7">
      <c r="A261" s="60" t="s">
        <v>710</v>
      </c>
      <c r="B261" s="60" t="s">
        <v>40</v>
      </c>
      <c r="C261" s="60" t="s">
        <v>713</v>
      </c>
      <c r="D261" s="61" t="s">
        <v>714</v>
      </c>
      <c r="E261" s="62">
        <v>32500</v>
      </c>
      <c r="F261" s="62">
        <v>34961</v>
      </c>
      <c r="G261" s="62">
        <f t="shared" si="4"/>
        <v>67461</v>
      </c>
    </row>
    <row r="262" spans="1:7">
      <c r="A262" s="60" t="s">
        <v>710</v>
      </c>
      <c r="B262" s="60" t="s">
        <v>40</v>
      </c>
      <c r="C262" s="60" t="s">
        <v>715</v>
      </c>
      <c r="D262" s="61" t="s">
        <v>716</v>
      </c>
      <c r="E262" s="62">
        <v>17915</v>
      </c>
      <c r="F262" s="62">
        <v>18011</v>
      </c>
      <c r="G262" s="62">
        <f t="shared" si="4"/>
        <v>35926</v>
      </c>
    </row>
    <row r="263" spans="1:7">
      <c r="A263" s="60" t="s">
        <v>710</v>
      </c>
      <c r="B263" s="60" t="s">
        <v>40</v>
      </c>
      <c r="C263" s="60" t="s">
        <v>717</v>
      </c>
      <c r="D263" s="61" t="s">
        <v>718</v>
      </c>
      <c r="E263" s="62">
        <v>9626</v>
      </c>
      <c r="F263" s="62">
        <v>9750</v>
      </c>
      <c r="G263" s="62">
        <f t="shared" si="4"/>
        <v>19376</v>
      </c>
    </row>
    <row r="264" spans="1:7">
      <c r="A264" s="60" t="s">
        <v>710</v>
      </c>
      <c r="B264" s="60" t="s">
        <v>40</v>
      </c>
      <c r="C264" s="60" t="s">
        <v>719</v>
      </c>
      <c r="D264" s="61" t="s">
        <v>720</v>
      </c>
      <c r="E264" s="62">
        <v>14016</v>
      </c>
      <c r="F264" s="62">
        <v>14639</v>
      </c>
      <c r="G264" s="62">
        <f t="shared" si="4"/>
        <v>28655</v>
      </c>
    </row>
    <row r="265" spans="1:7">
      <c r="A265" s="60" t="s">
        <v>710</v>
      </c>
      <c r="B265" s="60" t="s">
        <v>40</v>
      </c>
      <c r="C265" s="60" t="s">
        <v>721</v>
      </c>
      <c r="D265" s="61" t="s">
        <v>894</v>
      </c>
      <c r="E265" s="62">
        <v>16158</v>
      </c>
      <c r="F265" s="62">
        <v>16741</v>
      </c>
      <c r="G265" s="62">
        <f t="shared" si="4"/>
        <v>32899</v>
      </c>
    </row>
    <row r="266" spans="1:7">
      <c r="A266" s="60" t="s">
        <v>722</v>
      </c>
      <c r="B266" s="60" t="s">
        <v>723</v>
      </c>
      <c r="C266" s="60" t="s">
        <v>724</v>
      </c>
      <c r="D266" s="61" t="s">
        <v>725</v>
      </c>
      <c r="E266" s="62">
        <v>5756</v>
      </c>
      <c r="F266" s="62">
        <v>5847</v>
      </c>
      <c r="G266" s="62">
        <f t="shared" si="4"/>
        <v>11603</v>
      </c>
    </row>
    <row r="267" spans="1:7">
      <c r="A267" s="60" t="s">
        <v>722</v>
      </c>
      <c r="B267" s="60" t="s">
        <v>723</v>
      </c>
      <c r="C267" s="60" t="s">
        <v>726</v>
      </c>
      <c r="D267" s="61" t="s">
        <v>727</v>
      </c>
      <c r="E267" s="62">
        <v>841</v>
      </c>
      <c r="F267" s="62">
        <v>885</v>
      </c>
      <c r="G267" s="62">
        <f t="shared" si="4"/>
        <v>1726</v>
      </c>
    </row>
    <row r="268" spans="1:7">
      <c r="A268" s="60" t="s">
        <v>728</v>
      </c>
      <c r="B268" s="60" t="s">
        <v>37</v>
      </c>
      <c r="C268" s="60" t="s">
        <v>729</v>
      </c>
      <c r="D268" s="61" t="s">
        <v>912</v>
      </c>
      <c r="E268" s="62">
        <v>29789</v>
      </c>
      <c r="F268" s="62">
        <v>33794</v>
      </c>
      <c r="G268" s="62">
        <f t="shared" si="4"/>
        <v>63583</v>
      </c>
    </row>
    <row r="269" spans="1:7">
      <c r="A269" s="60" t="s">
        <v>728</v>
      </c>
      <c r="B269" s="60" t="s">
        <v>37</v>
      </c>
      <c r="C269" s="60" t="s">
        <v>913</v>
      </c>
      <c r="D269" s="61" t="s">
        <v>914</v>
      </c>
      <c r="E269" s="62">
        <v>18342</v>
      </c>
      <c r="F269" s="62">
        <v>19309</v>
      </c>
      <c r="G269" s="62">
        <f t="shared" si="4"/>
        <v>37651</v>
      </c>
    </row>
    <row r="270" spans="1:7">
      <c r="A270" s="60" t="s">
        <v>730</v>
      </c>
      <c r="B270" s="60" t="s">
        <v>731</v>
      </c>
      <c r="C270" s="60" t="s">
        <v>732</v>
      </c>
      <c r="D270" s="61" t="s">
        <v>733</v>
      </c>
      <c r="E270" s="62">
        <v>419</v>
      </c>
      <c r="F270" s="62">
        <v>478</v>
      </c>
      <c r="G270" s="62">
        <f t="shared" si="4"/>
        <v>897</v>
      </c>
    </row>
    <row r="271" spans="1:7">
      <c r="A271" s="60" t="s">
        <v>730</v>
      </c>
      <c r="B271" s="60" t="s">
        <v>731</v>
      </c>
      <c r="C271" s="60" t="s">
        <v>734</v>
      </c>
      <c r="D271" s="61" t="s">
        <v>731</v>
      </c>
      <c r="E271" s="62">
        <v>12237</v>
      </c>
      <c r="F271" s="62">
        <v>12694</v>
      </c>
      <c r="G271" s="62">
        <f t="shared" si="4"/>
        <v>24931</v>
      </c>
    </row>
    <row r="272" spans="1:7">
      <c r="A272" s="60" t="s">
        <v>735</v>
      </c>
      <c r="B272" s="60" t="s">
        <v>47</v>
      </c>
      <c r="C272" s="60" t="s">
        <v>736</v>
      </c>
      <c r="D272" s="61" t="s">
        <v>915</v>
      </c>
      <c r="E272" s="62">
        <v>11015</v>
      </c>
      <c r="F272" s="62">
        <v>11557</v>
      </c>
      <c r="G272" s="62">
        <f t="shared" si="4"/>
        <v>22572</v>
      </c>
    </row>
    <row r="273" spans="1:7">
      <c r="A273" s="60" t="s">
        <v>735</v>
      </c>
      <c r="B273" s="60" t="s">
        <v>47</v>
      </c>
      <c r="C273" s="60" t="s">
        <v>916</v>
      </c>
      <c r="D273" s="61" t="s">
        <v>917</v>
      </c>
      <c r="E273" s="62">
        <v>6761</v>
      </c>
      <c r="F273" s="62">
        <v>6942</v>
      </c>
      <c r="G273" s="62">
        <f t="shared" si="4"/>
        <v>13703</v>
      </c>
    </row>
    <row r="274" spans="1:7">
      <c r="A274" s="60" t="s">
        <v>737</v>
      </c>
      <c r="B274" s="60" t="s">
        <v>55</v>
      </c>
      <c r="C274" s="60" t="s">
        <v>738</v>
      </c>
      <c r="D274" s="61" t="s">
        <v>739</v>
      </c>
      <c r="E274" s="62">
        <v>712</v>
      </c>
      <c r="F274" s="62">
        <v>843</v>
      </c>
      <c r="G274" s="62">
        <f t="shared" si="4"/>
        <v>1555</v>
      </c>
    </row>
    <row r="275" spans="1:7">
      <c r="A275" s="60" t="s">
        <v>737</v>
      </c>
      <c r="B275" s="60" t="s">
        <v>55</v>
      </c>
      <c r="C275" s="60" t="s">
        <v>740</v>
      </c>
      <c r="D275" s="61" t="s">
        <v>55</v>
      </c>
      <c r="E275" s="62">
        <v>29499</v>
      </c>
      <c r="F275" s="62">
        <v>31032</v>
      </c>
      <c r="G275" s="62">
        <f t="shared" si="4"/>
        <v>60531</v>
      </c>
    </row>
    <row r="276" spans="1:7">
      <c r="A276" s="60" t="s">
        <v>737</v>
      </c>
      <c r="B276" s="60" t="s">
        <v>55</v>
      </c>
      <c r="C276" s="60" t="s">
        <v>741</v>
      </c>
      <c r="D276" s="61" t="s">
        <v>918</v>
      </c>
      <c r="E276" s="62">
        <v>308</v>
      </c>
      <c r="F276" s="62">
        <v>309</v>
      </c>
      <c r="G276" s="62">
        <f t="shared" si="4"/>
        <v>617</v>
      </c>
    </row>
    <row r="277" spans="1:7">
      <c r="A277" s="60" t="s">
        <v>742</v>
      </c>
      <c r="B277" s="60" t="s">
        <v>743</v>
      </c>
      <c r="C277" s="60" t="s">
        <v>744</v>
      </c>
      <c r="D277" s="61" t="s">
        <v>743</v>
      </c>
      <c r="E277" s="62">
        <v>6279</v>
      </c>
      <c r="F277" s="62">
        <v>6337</v>
      </c>
      <c r="G277" s="62">
        <f t="shared" si="4"/>
        <v>12616</v>
      </c>
    </row>
    <row r="278" spans="1:7">
      <c r="A278" s="60" t="s">
        <v>745</v>
      </c>
      <c r="B278" s="60" t="s">
        <v>746</v>
      </c>
      <c r="C278" s="60" t="s">
        <v>747</v>
      </c>
      <c r="D278" s="61" t="s">
        <v>748</v>
      </c>
      <c r="E278" s="62">
        <v>264</v>
      </c>
      <c r="F278" s="62">
        <v>236</v>
      </c>
      <c r="G278" s="62">
        <f t="shared" si="4"/>
        <v>500</v>
      </c>
    </row>
    <row r="279" spans="1:7">
      <c r="A279" s="60" t="s">
        <v>745</v>
      </c>
      <c r="B279" s="60" t="s">
        <v>746</v>
      </c>
      <c r="C279" s="60" t="s">
        <v>749</v>
      </c>
      <c r="D279" s="61" t="s">
        <v>746</v>
      </c>
      <c r="E279" s="62">
        <v>7492</v>
      </c>
      <c r="F279" s="62">
        <v>7379</v>
      </c>
      <c r="G279" s="62">
        <f t="shared" si="4"/>
        <v>14871</v>
      </c>
    </row>
    <row r="280" spans="1:7">
      <c r="A280" s="60" t="s">
        <v>745</v>
      </c>
      <c r="B280" s="60" t="s">
        <v>746</v>
      </c>
      <c r="C280" s="60" t="s">
        <v>750</v>
      </c>
      <c r="D280" s="61" t="s">
        <v>751</v>
      </c>
      <c r="E280" s="62">
        <v>1215</v>
      </c>
      <c r="F280" s="62">
        <v>1158</v>
      </c>
      <c r="G280" s="62">
        <f t="shared" si="4"/>
        <v>2373</v>
      </c>
    </row>
    <row r="281" spans="1:7">
      <c r="A281" s="60" t="s">
        <v>745</v>
      </c>
      <c r="B281" s="60" t="s">
        <v>746</v>
      </c>
      <c r="C281" s="60" t="s">
        <v>752</v>
      </c>
      <c r="D281" s="61" t="s">
        <v>753</v>
      </c>
      <c r="E281" s="62">
        <v>246</v>
      </c>
      <c r="F281" s="62">
        <v>250</v>
      </c>
      <c r="G281" s="62">
        <f t="shared" si="4"/>
        <v>496</v>
      </c>
    </row>
    <row r="282" spans="1:7">
      <c r="A282" s="60" t="s">
        <v>745</v>
      </c>
      <c r="B282" s="60" t="s">
        <v>746</v>
      </c>
      <c r="C282" s="60" t="s">
        <v>754</v>
      </c>
      <c r="D282" s="61" t="s">
        <v>755</v>
      </c>
      <c r="E282" s="62">
        <v>397</v>
      </c>
      <c r="F282" s="62">
        <v>419</v>
      </c>
      <c r="G282" s="62">
        <f t="shared" si="4"/>
        <v>816</v>
      </c>
    </row>
    <row r="283" spans="1:7">
      <c r="A283" s="60" t="s">
        <v>756</v>
      </c>
      <c r="B283" s="60" t="s">
        <v>757</v>
      </c>
      <c r="C283" s="60" t="s">
        <v>758</v>
      </c>
      <c r="D283" s="61" t="s">
        <v>759</v>
      </c>
      <c r="E283" s="62">
        <v>144</v>
      </c>
      <c r="F283" s="62">
        <v>132</v>
      </c>
      <c r="G283" s="62">
        <f t="shared" si="4"/>
        <v>276</v>
      </c>
    </row>
    <row r="284" spans="1:7">
      <c r="A284" s="60" t="s">
        <v>756</v>
      </c>
      <c r="B284" s="60" t="s">
        <v>757</v>
      </c>
      <c r="C284" s="60" t="s">
        <v>760</v>
      </c>
      <c r="D284" s="61" t="s">
        <v>761</v>
      </c>
      <c r="E284" s="62">
        <v>1039</v>
      </c>
      <c r="F284" s="62">
        <v>1048</v>
      </c>
      <c r="G284" s="62">
        <f t="shared" si="4"/>
        <v>2087</v>
      </c>
    </row>
    <row r="285" spans="1:7">
      <c r="A285" s="60" t="s">
        <v>756</v>
      </c>
      <c r="B285" s="60" t="s">
        <v>757</v>
      </c>
      <c r="C285" s="60" t="s">
        <v>762</v>
      </c>
      <c r="D285" s="61" t="s">
        <v>763</v>
      </c>
      <c r="E285" s="62">
        <v>11037</v>
      </c>
      <c r="F285" s="62">
        <v>10711</v>
      </c>
      <c r="G285" s="62">
        <f t="shared" si="4"/>
        <v>21748</v>
      </c>
    </row>
    <row r="286" spans="1:7">
      <c r="A286" s="60" t="s">
        <v>756</v>
      </c>
      <c r="B286" s="60" t="s">
        <v>757</v>
      </c>
      <c r="C286" s="60" t="s">
        <v>764</v>
      </c>
      <c r="D286" s="61" t="s">
        <v>765</v>
      </c>
      <c r="E286" s="62">
        <v>590</v>
      </c>
      <c r="F286" s="62">
        <v>592</v>
      </c>
      <c r="G286" s="62">
        <f t="shared" si="4"/>
        <v>1182</v>
      </c>
    </row>
    <row r="287" spans="1:7">
      <c r="A287" s="60" t="s">
        <v>756</v>
      </c>
      <c r="B287" s="60" t="s">
        <v>757</v>
      </c>
      <c r="C287" s="60" t="s">
        <v>766</v>
      </c>
      <c r="D287" s="61" t="s">
        <v>767</v>
      </c>
      <c r="E287" s="62">
        <v>4358</v>
      </c>
      <c r="F287" s="62">
        <v>4579</v>
      </c>
      <c r="G287" s="62">
        <f t="shared" si="4"/>
        <v>8937</v>
      </c>
    </row>
    <row r="288" spans="1:7">
      <c r="A288" s="60" t="s">
        <v>756</v>
      </c>
      <c r="B288" s="60" t="s">
        <v>757</v>
      </c>
      <c r="C288" s="60" t="s">
        <v>768</v>
      </c>
      <c r="D288" s="61" t="s">
        <v>769</v>
      </c>
      <c r="E288" s="62">
        <v>1724</v>
      </c>
      <c r="F288" s="62">
        <v>1684</v>
      </c>
      <c r="G288" s="62">
        <f t="shared" si="4"/>
        <v>3408</v>
      </c>
    </row>
    <row r="289" spans="1:7">
      <c r="A289" s="60" t="s">
        <v>770</v>
      </c>
      <c r="B289" s="60" t="s">
        <v>919</v>
      </c>
      <c r="C289" s="60" t="s">
        <v>772</v>
      </c>
      <c r="D289" s="61" t="s">
        <v>771</v>
      </c>
      <c r="E289" s="62">
        <v>4254</v>
      </c>
      <c r="F289" s="62">
        <v>4200</v>
      </c>
      <c r="G289" s="62">
        <f t="shared" si="4"/>
        <v>8454</v>
      </c>
    </row>
    <row r="290" spans="1:7">
      <c r="A290" s="60" t="s">
        <v>770</v>
      </c>
      <c r="B290" s="60" t="s">
        <v>919</v>
      </c>
      <c r="C290" s="60" t="s">
        <v>773</v>
      </c>
      <c r="D290" s="61" t="s">
        <v>920</v>
      </c>
      <c r="E290" s="62">
        <v>961</v>
      </c>
      <c r="F290" s="62">
        <v>987</v>
      </c>
      <c r="G290" s="62">
        <f t="shared" si="4"/>
        <v>1948</v>
      </c>
    </row>
    <row r="291" spans="1:7">
      <c r="A291" s="60" t="s">
        <v>774</v>
      </c>
      <c r="B291" s="60" t="s">
        <v>775</v>
      </c>
      <c r="C291" s="60" t="s">
        <v>776</v>
      </c>
      <c r="D291" s="61" t="s">
        <v>777</v>
      </c>
      <c r="E291" s="62">
        <v>1149</v>
      </c>
      <c r="F291" s="62">
        <v>1184</v>
      </c>
      <c r="G291" s="62">
        <f t="shared" si="4"/>
        <v>2333</v>
      </c>
    </row>
    <row r="292" spans="1:7">
      <c r="A292" s="60" t="s">
        <v>774</v>
      </c>
      <c r="B292" s="60" t="s">
        <v>775</v>
      </c>
      <c r="C292" s="60" t="s">
        <v>778</v>
      </c>
      <c r="D292" s="61" t="s">
        <v>779</v>
      </c>
      <c r="E292" s="62">
        <v>1273</v>
      </c>
      <c r="F292" s="62">
        <v>1241</v>
      </c>
      <c r="G292" s="62">
        <f t="shared" si="4"/>
        <v>2514</v>
      </c>
    </row>
    <row r="293" spans="1:7">
      <c r="A293" s="60" t="s">
        <v>780</v>
      </c>
      <c r="B293" s="60" t="s">
        <v>781</v>
      </c>
      <c r="C293" s="60" t="s">
        <v>782</v>
      </c>
      <c r="D293" s="61" t="s">
        <v>781</v>
      </c>
      <c r="E293" s="62">
        <v>15302</v>
      </c>
      <c r="F293" s="62">
        <v>15038</v>
      </c>
      <c r="G293" s="62">
        <f t="shared" si="4"/>
        <v>30340</v>
      </c>
    </row>
    <row r="294" spans="1:7">
      <c r="A294" s="60" t="s">
        <v>780</v>
      </c>
      <c r="B294" s="60" t="s">
        <v>781</v>
      </c>
      <c r="C294" s="60" t="s">
        <v>783</v>
      </c>
      <c r="D294" s="61" t="s">
        <v>784</v>
      </c>
      <c r="E294" s="62">
        <v>1089</v>
      </c>
      <c r="F294" s="62">
        <v>1087</v>
      </c>
      <c r="G294" s="62">
        <f t="shared" si="4"/>
        <v>2176</v>
      </c>
    </row>
    <row r="295" spans="1:7">
      <c r="A295" s="60" t="s">
        <v>785</v>
      </c>
      <c r="B295" s="60" t="s">
        <v>786</v>
      </c>
      <c r="C295" s="60" t="s">
        <v>787</v>
      </c>
      <c r="D295" s="61" t="s">
        <v>788</v>
      </c>
      <c r="E295" s="62">
        <v>754</v>
      </c>
      <c r="F295" s="62">
        <v>737</v>
      </c>
      <c r="G295" s="62">
        <f t="shared" si="4"/>
        <v>1491</v>
      </c>
    </row>
    <row r="296" spans="1:7">
      <c r="A296" s="60" t="s">
        <v>785</v>
      </c>
      <c r="B296" s="60" t="s">
        <v>786</v>
      </c>
      <c r="C296" s="60" t="s">
        <v>789</v>
      </c>
      <c r="D296" s="61" t="s">
        <v>786</v>
      </c>
      <c r="E296" s="62">
        <v>2739</v>
      </c>
      <c r="F296" s="62">
        <v>2729</v>
      </c>
      <c r="G296" s="62">
        <f t="shared" si="4"/>
        <v>5468</v>
      </c>
    </row>
    <row r="297" spans="1:7">
      <c r="A297" s="60" t="s">
        <v>785</v>
      </c>
      <c r="B297" s="60" t="s">
        <v>786</v>
      </c>
      <c r="C297" s="60" t="s">
        <v>790</v>
      </c>
      <c r="D297" s="61" t="s">
        <v>791</v>
      </c>
      <c r="E297" s="62">
        <v>1096</v>
      </c>
      <c r="F297" s="62">
        <v>1196</v>
      </c>
      <c r="G297" s="62">
        <f t="shared" si="4"/>
        <v>2292</v>
      </c>
    </row>
    <row r="298" spans="1:7">
      <c r="A298" s="60" t="s">
        <v>785</v>
      </c>
      <c r="B298" s="60" t="s">
        <v>786</v>
      </c>
      <c r="C298" s="60" t="s">
        <v>792</v>
      </c>
      <c r="D298" s="61" t="s">
        <v>793</v>
      </c>
      <c r="E298" s="62">
        <v>1658</v>
      </c>
      <c r="F298" s="62">
        <v>1642</v>
      </c>
      <c r="G298" s="62">
        <f t="shared" si="4"/>
        <v>3300</v>
      </c>
    </row>
    <row r="299" spans="1:7">
      <c r="A299" s="60" t="s">
        <v>794</v>
      </c>
      <c r="B299" s="60" t="s">
        <v>795</v>
      </c>
      <c r="C299" s="60" t="s">
        <v>796</v>
      </c>
      <c r="D299" s="61" t="s">
        <v>795</v>
      </c>
      <c r="E299" s="62">
        <v>4471</v>
      </c>
      <c r="F299" s="62">
        <v>4218</v>
      </c>
      <c r="G299" s="62">
        <f t="shared" si="4"/>
        <v>8689</v>
      </c>
    </row>
    <row r="300" spans="1:7">
      <c r="A300" s="60" t="s">
        <v>797</v>
      </c>
      <c r="B300" s="60" t="s">
        <v>798</v>
      </c>
      <c r="C300" s="60" t="s">
        <v>799</v>
      </c>
      <c r="D300" s="61" t="s">
        <v>800</v>
      </c>
      <c r="E300" s="62">
        <v>1153</v>
      </c>
      <c r="F300" s="62">
        <v>1102</v>
      </c>
      <c r="G300" s="62">
        <f t="shared" si="4"/>
        <v>2255</v>
      </c>
    </row>
    <row r="301" spans="1:7">
      <c r="A301" s="60" t="s">
        <v>797</v>
      </c>
      <c r="B301" s="60" t="s">
        <v>798</v>
      </c>
      <c r="C301" s="60" t="s">
        <v>801</v>
      </c>
      <c r="D301" s="61" t="s">
        <v>802</v>
      </c>
      <c r="E301" s="62">
        <v>10619</v>
      </c>
      <c r="F301" s="62">
        <v>10886</v>
      </c>
      <c r="G301" s="62">
        <f t="shared" si="4"/>
        <v>21505</v>
      </c>
    </row>
    <row r="302" spans="1:7">
      <c r="A302" s="60" t="s">
        <v>803</v>
      </c>
      <c r="B302" s="60" t="s">
        <v>804</v>
      </c>
      <c r="C302" s="60" t="s">
        <v>805</v>
      </c>
      <c r="D302" s="61" t="s">
        <v>806</v>
      </c>
      <c r="E302" s="62">
        <v>625</v>
      </c>
      <c r="F302" s="62">
        <v>600</v>
      </c>
      <c r="G302" s="62">
        <f t="shared" si="4"/>
        <v>1225</v>
      </c>
    </row>
    <row r="303" spans="1:7">
      <c r="A303" s="60" t="s">
        <v>803</v>
      </c>
      <c r="B303" s="60" t="s">
        <v>804</v>
      </c>
      <c r="C303" s="60" t="s">
        <v>807</v>
      </c>
      <c r="D303" s="61" t="s">
        <v>804</v>
      </c>
      <c r="E303" s="62">
        <v>6483</v>
      </c>
      <c r="F303" s="62">
        <v>6640</v>
      </c>
      <c r="G303" s="62">
        <f t="shared" si="4"/>
        <v>13123</v>
      </c>
    </row>
    <row r="304" spans="1:7">
      <c r="A304" s="60" t="s">
        <v>808</v>
      </c>
      <c r="B304" s="60" t="s">
        <v>809</v>
      </c>
      <c r="C304" s="60" t="s">
        <v>810</v>
      </c>
      <c r="D304" s="61" t="s">
        <v>811</v>
      </c>
      <c r="E304" s="62">
        <v>751</v>
      </c>
      <c r="F304" s="62">
        <v>870</v>
      </c>
      <c r="G304" s="62">
        <f t="shared" si="4"/>
        <v>1621</v>
      </c>
    </row>
    <row r="305" spans="1:7">
      <c r="A305" s="60" t="s">
        <v>808</v>
      </c>
      <c r="B305" s="60" t="s">
        <v>809</v>
      </c>
      <c r="C305" s="60" t="s">
        <v>812</v>
      </c>
      <c r="D305" s="61" t="s">
        <v>809</v>
      </c>
      <c r="E305" s="62">
        <v>51235</v>
      </c>
      <c r="F305" s="62">
        <v>51222</v>
      </c>
      <c r="G305" s="62">
        <f t="shared" si="4"/>
        <v>102457</v>
      </c>
    </row>
    <row r="306" spans="1:7">
      <c r="A306" s="60" t="s">
        <v>808</v>
      </c>
      <c r="B306" s="60" t="s">
        <v>809</v>
      </c>
      <c r="C306" s="60" t="s">
        <v>813</v>
      </c>
      <c r="D306" s="61" t="s">
        <v>814</v>
      </c>
      <c r="E306" s="62">
        <v>2309</v>
      </c>
      <c r="F306" s="62">
        <v>2044</v>
      </c>
      <c r="G306" s="62">
        <f t="shared" si="4"/>
        <v>4353</v>
      </c>
    </row>
    <row r="307" spans="1:7">
      <c r="A307" s="60" t="s">
        <v>808</v>
      </c>
      <c r="B307" s="60" t="s">
        <v>809</v>
      </c>
      <c r="C307" s="60" t="s">
        <v>815</v>
      </c>
      <c r="D307" s="61" t="s">
        <v>816</v>
      </c>
      <c r="E307" s="62">
        <v>546</v>
      </c>
      <c r="F307" s="62">
        <v>536</v>
      </c>
      <c r="G307" s="62">
        <f t="shared" si="4"/>
        <v>1082</v>
      </c>
    </row>
    <row r="308" spans="1:7">
      <c r="A308" s="60" t="s">
        <v>808</v>
      </c>
      <c r="B308" s="60" t="s">
        <v>809</v>
      </c>
      <c r="C308" s="60" t="s">
        <v>817</v>
      </c>
      <c r="D308" s="61" t="s">
        <v>818</v>
      </c>
      <c r="E308" s="62">
        <v>446</v>
      </c>
      <c r="F308" s="62">
        <v>457</v>
      </c>
      <c r="G308" s="62">
        <f t="shared" si="4"/>
        <v>903</v>
      </c>
    </row>
    <row r="309" spans="1:7">
      <c r="A309" s="60" t="s">
        <v>819</v>
      </c>
      <c r="B309" s="60" t="s">
        <v>820</v>
      </c>
      <c r="C309" s="60" t="s">
        <v>821</v>
      </c>
      <c r="D309" s="61" t="s">
        <v>822</v>
      </c>
      <c r="E309" s="62">
        <v>9861</v>
      </c>
      <c r="F309" s="62">
        <v>10927</v>
      </c>
      <c r="G309" s="62">
        <f t="shared" si="4"/>
        <v>20788</v>
      </c>
    </row>
    <row r="310" spans="1:7">
      <c r="A310" s="60" t="s">
        <v>823</v>
      </c>
      <c r="B310" s="60" t="s">
        <v>824</v>
      </c>
      <c r="C310" s="60" t="s">
        <v>825</v>
      </c>
      <c r="D310" s="61" t="s">
        <v>824</v>
      </c>
      <c r="E310" s="62">
        <v>4874</v>
      </c>
      <c r="F310" s="62">
        <v>5072</v>
      </c>
      <c r="G310" s="62">
        <f t="shared" si="4"/>
        <v>9946</v>
      </c>
    </row>
    <row r="311" spans="1:7">
      <c r="A311" s="60" t="s">
        <v>826</v>
      </c>
      <c r="B311" s="60" t="s">
        <v>20</v>
      </c>
      <c r="C311" s="60" t="s">
        <v>827</v>
      </c>
      <c r="D311" s="61" t="s">
        <v>828</v>
      </c>
      <c r="E311" s="62">
        <v>9135</v>
      </c>
      <c r="F311" s="62">
        <v>9195</v>
      </c>
      <c r="G311" s="62">
        <f t="shared" si="4"/>
        <v>18330</v>
      </c>
    </row>
    <row r="312" spans="1:7">
      <c r="A312" s="60" t="s">
        <v>826</v>
      </c>
      <c r="B312" s="60" t="s">
        <v>20</v>
      </c>
      <c r="C312" s="60" t="s">
        <v>829</v>
      </c>
      <c r="D312" s="61" t="s">
        <v>830</v>
      </c>
      <c r="E312" s="62">
        <v>3045</v>
      </c>
      <c r="F312" s="62">
        <v>3187</v>
      </c>
      <c r="G312" s="62">
        <f t="shared" si="4"/>
        <v>6232</v>
      </c>
    </row>
    <row r="313" spans="1:7">
      <c r="A313" s="60" t="s">
        <v>826</v>
      </c>
      <c r="B313" s="60" t="s">
        <v>20</v>
      </c>
      <c r="C313" s="60" t="s">
        <v>831</v>
      </c>
      <c r="D313" s="61" t="s">
        <v>832</v>
      </c>
      <c r="E313" s="62">
        <v>9260</v>
      </c>
      <c r="F313" s="62">
        <v>9243</v>
      </c>
      <c r="G313" s="62">
        <f t="shared" si="4"/>
        <v>18503</v>
      </c>
    </row>
    <row r="314" spans="1:7">
      <c r="A314" s="60" t="s">
        <v>826</v>
      </c>
      <c r="B314" s="60" t="s">
        <v>20</v>
      </c>
      <c r="C314" s="60" t="s">
        <v>833</v>
      </c>
      <c r="D314" s="61" t="s">
        <v>20</v>
      </c>
      <c r="E314" s="62">
        <v>63064</v>
      </c>
      <c r="F314" s="62">
        <v>67062</v>
      </c>
      <c r="G314" s="62">
        <f t="shared" si="4"/>
        <v>130126</v>
      </c>
    </row>
    <row r="315" spans="1:7">
      <c r="A315" s="60" t="s">
        <v>826</v>
      </c>
      <c r="B315" s="60" t="s">
        <v>20</v>
      </c>
      <c r="C315" s="60" t="s">
        <v>834</v>
      </c>
      <c r="D315" s="61" t="s">
        <v>835</v>
      </c>
      <c r="E315" s="62">
        <v>11427</v>
      </c>
      <c r="F315" s="62">
        <v>11586</v>
      </c>
      <c r="G315" s="62">
        <f t="shared" si="4"/>
        <v>23013</v>
      </c>
    </row>
    <row r="316" spans="1:7">
      <c r="A316" s="60" t="s">
        <v>826</v>
      </c>
      <c r="B316" s="60" t="s">
        <v>20</v>
      </c>
      <c r="C316" s="60" t="s">
        <v>836</v>
      </c>
      <c r="D316" s="61" t="s">
        <v>921</v>
      </c>
      <c r="E316" s="62">
        <v>9198</v>
      </c>
      <c r="F316" s="62">
        <v>9343</v>
      </c>
      <c r="G316" s="62">
        <f t="shared" si="4"/>
        <v>18541</v>
      </c>
    </row>
    <row r="317" spans="1:7">
      <c r="A317" s="60" t="s">
        <v>826</v>
      </c>
      <c r="B317" s="60" t="s">
        <v>20</v>
      </c>
      <c r="C317" s="60" t="s">
        <v>837</v>
      </c>
      <c r="D317" s="61" t="s">
        <v>838</v>
      </c>
      <c r="E317" s="62">
        <v>11028</v>
      </c>
      <c r="F317" s="62">
        <v>10994</v>
      </c>
      <c r="G317" s="62">
        <f t="shared" si="4"/>
        <v>22022</v>
      </c>
    </row>
    <row r="318" spans="1:7">
      <c r="A318" s="60" t="s">
        <v>826</v>
      </c>
      <c r="B318" s="60" t="s">
        <v>20</v>
      </c>
      <c r="C318" s="60" t="s">
        <v>839</v>
      </c>
      <c r="D318" s="61" t="s">
        <v>840</v>
      </c>
      <c r="E318" s="62">
        <v>10281</v>
      </c>
      <c r="F318" s="62">
        <v>9845</v>
      </c>
      <c r="G318" s="62">
        <f t="shared" si="4"/>
        <v>20126</v>
      </c>
    </row>
    <row r="319" spans="1:7">
      <c r="A319" s="60" t="s">
        <v>841</v>
      </c>
      <c r="B319" s="60" t="s">
        <v>36</v>
      </c>
      <c r="C319" s="60" t="s">
        <v>842</v>
      </c>
      <c r="D319" s="61" t="s">
        <v>843</v>
      </c>
      <c r="E319" s="62">
        <v>11246</v>
      </c>
      <c r="F319" s="62">
        <v>11488</v>
      </c>
      <c r="G319" s="62">
        <f t="shared" si="4"/>
        <v>22734</v>
      </c>
    </row>
    <row r="320" spans="1:7">
      <c r="A320" s="60" t="s">
        <v>841</v>
      </c>
      <c r="B320" s="60" t="s">
        <v>36</v>
      </c>
      <c r="C320" s="60" t="s">
        <v>844</v>
      </c>
      <c r="D320" s="61" t="s">
        <v>845</v>
      </c>
      <c r="E320" s="62">
        <v>11625</v>
      </c>
      <c r="F320" s="62">
        <v>11696</v>
      </c>
      <c r="G320" s="62">
        <f t="shared" si="4"/>
        <v>23321</v>
      </c>
    </row>
    <row r="321" spans="1:7">
      <c r="A321" s="60" t="s">
        <v>841</v>
      </c>
      <c r="B321" s="60" t="s">
        <v>36</v>
      </c>
      <c r="C321" s="60" t="s">
        <v>846</v>
      </c>
      <c r="D321" s="61" t="s">
        <v>847</v>
      </c>
      <c r="E321" s="62">
        <v>1630</v>
      </c>
      <c r="F321" s="62">
        <v>1758</v>
      </c>
      <c r="G321" s="62">
        <f t="shared" si="4"/>
        <v>3388</v>
      </c>
    </row>
    <row r="322" spans="1:7">
      <c r="A322" s="60" t="s">
        <v>841</v>
      </c>
      <c r="B322" s="60" t="s">
        <v>36</v>
      </c>
      <c r="C322" s="60" t="s">
        <v>848</v>
      </c>
      <c r="D322" s="61" t="s">
        <v>849</v>
      </c>
      <c r="E322" s="62">
        <v>9510</v>
      </c>
      <c r="F322" s="62">
        <v>9728</v>
      </c>
      <c r="G322" s="62">
        <f t="shared" si="4"/>
        <v>19238</v>
      </c>
    </row>
    <row r="323" spans="1:7">
      <c r="A323" s="60" t="s">
        <v>850</v>
      </c>
      <c r="B323" s="60" t="s">
        <v>45</v>
      </c>
      <c r="C323" s="60" t="s">
        <v>851</v>
      </c>
      <c r="D323" s="61" t="s">
        <v>852</v>
      </c>
      <c r="E323" s="62">
        <v>5048</v>
      </c>
      <c r="F323" s="62">
        <v>4905</v>
      </c>
      <c r="G323" s="62">
        <f t="shared" si="4"/>
        <v>9953</v>
      </c>
    </row>
    <row r="324" spans="1:7">
      <c r="A324" s="60" t="s">
        <v>850</v>
      </c>
      <c r="B324" s="60" t="s">
        <v>45</v>
      </c>
      <c r="C324" s="60" t="s">
        <v>853</v>
      </c>
      <c r="D324" s="61" t="s">
        <v>854</v>
      </c>
      <c r="E324" s="62">
        <v>3403</v>
      </c>
      <c r="F324" s="62">
        <v>3191</v>
      </c>
      <c r="G324" s="62">
        <f>E324+F324</f>
        <v>6594</v>
      </c>
    </row>
    <row r="325" spans="1:7">
      <c r="A325" s="60" t="s">
        <v>850</v>
      </c>
      <c r="B325" s="60" t="s">
        <v>45</v>
      </c>
      <c r="C325" s="60" t="s">
        <v>855</v>
      </c>
      <c r="D325" s="61" t="s">
        <v>856</v>
      </c>
      <c r="E325" s="62">
        <v>1310</v>
      </c>
      <c r="F325" s="62">
        <v>1285</v>
      </c>
      <c r="G325" s="62">
        <f>E325+F325</f>
        <v>2595</v>
      </c>
    </row>
    <row r="326" spans="1:7">
      <c r="A326" s="60" t="s">
        <v>850</v>
      </c>
      <c r="B326" s="60" t="s">
        <v>45</v>
      </c>
      <c r="C326" s="60" t="s">
        <v>857</v>
      </c>
      <c r="D326" s="61" t="s">
        <v>858</v>
      </c>
      <c r="E326" s="62">
        <v>7264</v>
      </c>
      <c r="F326" s="62">
        <v>7031</v>
      </c>
      <c r="G326" s="62">
        <f>E326+F326</f>
        <v>14295</v>
      </c>
    </row>
    <row r="327" spans="1:7">
      <c r="A327" s="60" t="s">
        <v>850</v>
      </c>
      <c r="B327" s="60" t="s">
        <v>45</v>
      </c>
      <c r="C327" s="60" t="s">
        <v>859</v>
      </c>
      <c r="D327" s="61" t="s">
        <v>45</v>
      </c>
      <c r="E327" s="62">
        <v>18986</v>
      </c>
      <c r="F327" s="62">
        <v>20208</v>
      </c>
      <c r="G327" s="62">
        <f>E327+F327</f>
        <v>39194</v>
      </c>
    </row>
    <row r="328" spans="1:7">
      <c r="A328" s="60" t="s">
        <v>860</v>
      </c>
      <c r="B328" s="60" t="s">
        <v>54</v>
      </c>
      <c r="C328" s="60">
        <v>9319</v>
      </c>
      <c r="D328" s="61" t="s">
        <v>862</v>
      </c>
      <c r="E328" s="61">
        <v>8563</v>
      </c>
      <c r="F328" s="61">
        <v>8458</v>
      </c>
      <c r="G328" s="62">
        <f t="shared" ref="G328:G334" si="5">E328+F328</f>
        <v>17021</v>
      </c>
    </row>
    <row r="329" spans="1:7">
      <c r="A329" s="60" t="s">
        <v>860</v>
      </c>
      <c r="B329" s="60" t="s">
        <v>54</v>
      </c>
      <c r="C329" s="60" t="s">
        <v>863</v>
      </c>
      <c r="D329" s="61" t="s">
        <v>864</v>
      </c>
      <c r="E329" s="61">
        <v>115</v>
      </c>
      <c r="F329" s="61">
        <v>106</v>
      </c>
      <c r="G329" s="62">
        <f t="shared" si="5"/>
        <v>221</v>
      </c>
    </row>
    <row r="330" spans="1:7">
      <c r="A330" s="60" t="s">
        <v>860</v>
      </c>
      <c r="B330" s="60" t="s">
        <v>54</v>
      </c>
      <c r="C330" s="60" t="s">
        <v>865</v>
      </c>
      <c r="D330" s="61" t="s">
        <v>866</v>
      </c>
      <c r="E330" s="61">
        <v>3534</v>
      </c>
      <c r="F330" s="61">
        <v>3412</v>
      </c>
      <c r="G330" s="62">
        <f t="shared" si="5"/>
        <v>6946</v>
      </c>
    </row>
    <row r="331" spans="1:7">
      <c r="A331" s="60" t="s">
        <v>860</v>
      </c>
      <c r="B331" s="60" t="s">
        <v>54</v>
      </c>
      <c r="C331" s="60" t="s">
        <v>867</v>
      </c>
      <c r="D331" s="61" t="s">
        <v>868</v>
      </c>
      <c r="E331" s="61">
        <v>6554</v>
      </c>
      <c r="F331" s="61">
        <v>6530</v>
      </c>
      <c r="G331" s="62">
        <f t="shared" si="5"/>
        <v>13084</v>
      </c>
    </row>
    <row r="332" spans="1:7">
      <c r="A332" s="60" t="s">
        <v>860</v>
      </c>
      <c r="B332" s="60" t="s">
        <v>54</v>
      </c>
      <c r="C332" s="60" t="s">
        <v>869</v>
      </c>
      <c r="D332" s="61" t="s">
        <v>870</v>
      </c>
      <c r="E332" s="61">
        <v>10835</v>
      </c>
      <c r="F332" s="61">
        <v>10757</v>
      </c>
      <c r="G332" s="62">
        <f t="shared" si="5"/>
        <v>21592</v>
      </c>
    </row>
    <row r="333" spans="1:7">
      <c r="A333" s="60" t="s">
        <v>860</v>
      </c>
      <c r="B333" s="60" t="s">
        <v>54</v>
      </c>
      <c r="C333" s="60" t="s">
        <v>871</v>
      </c>
      <c r="D333" s="61" t="s">
        <v>872</v>
      </c>
      <c r="E333" s="61">
        <v>1682</v>
      </c>
      <c r="F333" s="61">
        <v>1621</v>
      </c>
      <c r="G333" s="62">
        <f t="shared" si="5"/>
        <v>3303</v>
      </c>
    </row>
    <row r="334" spans="1:7">
      <c r="A334" s="60" t="s">
        <v>860</v>
      </c>
      <c r="B334" s="60" t="s">
        <v>54</v>
      </c>
      <c r="C334" s="60" t="s">
        <v>873</v>
      </c>
      <c r="D334" s="61" t="s">
        <v>54</v>
      </c>
      <c r="E334" s="61">
        <v>39123</v>
      </c>
      <c r="F334" s="61">
        <v>42210</v>
      </c>
      <c r="G334" s="62">
        <f t="shared" si="5"/>
        <v>81333</v>
      </c>
    </row>
    <row r="335" spans="1:7">
      <c r="A335" s="60"/>
      <c r="B335" s="60"/>
      <c r="C335" s="60"/>
      <c r="D335" s="59" t="s">
        <v>115</v>
      </c>
      <c r="E335" s="65">
        <f>SUM(E3:E334)</f>
        <v>4810075</v>
      </c>
      <c r="F335" s="65">
        <f>SUM(F3:F334)</f>
        <v>5112219</v>
      </c>
      <c r="G335" s="65">
        <f>SUM(G3:G334)</f>
        <v>9922294</v>
      </c>
    </row>
  </sheetData>
  <mergeCells count="1">
    <mergeCell ref="A1:G1"/>
  </mergeCells>
  <phoneticPr fontId="2" type="noConversion"/>
  <pageMargins left="0.55118110236220474" right="0.15748031496062992" top="0.55118110236220474" bottom="0.39370078740157483" header="0.35433070866141736" footer="0.27559055118110237"/>
  <pageSetup paperSize="9" scale="90" orientation="portrait" r:id="rId1"/>
  <headerFooter alignWithMargins="0">
    <oddHeader>&amp;LΥΠΕΣ-ΔΗΔ&amp;RΑΥΤΟΔΙΟΙΚΗΤΙΚΕΣ ΕΚΛΟΓΕΣ 2019</oddHeader>
    <oddFooter>&amp;C&amp;"Arial,Έντονα Πλάγια"&amp;8σελ. &amp;P από &amp;N</oddFooter>
  </headerFooter>
</worksheet>
</file>

<file path=xl/worksheets/sheet10.xml><?xml version="1.0" encoding="utf-8"?>
<worksheet xmlns="http://schemas.openxmlformats.org/spreadsheetml/2006/main" xmlns:r="http://schemas.openxmlformats.org/officeDocument/2006/relationships">
  <dimension ref="A1:I63"/>
  <sheetViews>
    <sheetView workbookViewId="0">
      <selection sqref="A1:I1"/>
    </sheetView>
  </sheetViews>
  <sheetFormatPr defaultRowHeight="15"/>
  <cols>
    <col min="1" max="1" width="4.5703125" style="79" customWidth="1"/>
    <col min="2" max="2" width="16.140625" style="8" bestFit="1" customWidth="1"/>
    <col min="3" max="4" width="10.140625" style="7" bestFit="1" customWidth="1"/>
    <col min="5" max="5" width="11.42578125" style="7" bestFit="1" customWidth="1"/>
    <col min="6" max="7" width="10.140625" style="3" bestFit="1" customWidth="1"/>
    <col min="8" max="9" width="11.42578125" style="3" bestFit="1" customWidth="1"/>
    <col min="10" max="16384" width="9.140625" style="3"/>
  </cols>
  <sheetData>
    <row r="1" spans="1:9">
      <c r="A1" s="122" t="s">
        <v>949</v>
      </c>
      <c r="B1" s="124"/>
      <c r="C1" s="124"/>
      <c r="D1" s="124"/>
      <c r="E1" s="124"/>
      <c r="F1" s="124"/>
      <c r="G1" s="124"/>
      <c r="H1" s="124"/>
      <c r="I1" s="124"/>
    </row>
    <row r="2" spans="1:9">
      <c r="A2" s="119" t="s">
        <v>922</v>
      </c>
      <c r="B2" s="127" t="s">
        <v>117</v>
      </c>
      <c r="C2" s="125" t="s">
        <v>113</v>
      </c>
      <c r="D2" s="126"/>
      <c r="E2" s="126"/>
      <c r="F2" s="125" t="s">
        <v>114</v>
      </c>
      <c r="G2" s="126"/>
      <c r="H2" s="126"/>
      <c r="I2" s="41" t="s">
        <v>127</v>
      </c>
    </row>
    <row r="3" spans="1:9">
      <c r="A3" s="120"/>
      <c r="B3" s="120"/>
      <c r="C3" s="41" t="s">
        <v>931</v>
      </c>
      <c r="D3" s="41">
        <v>2010</v>
      </c>
      <c r="E3" s="41" t="s">
        <v>126</v>
      </c>
      <c r="F3" s="41" t="s">
        <v>931</v>
      </c>
      <c r="G3" s="41">
        <v>2010</v>
      </c>
      <c r="H3" s="41" t="s">
        <v>126</v>
      </c>
      <c r="I3" s="41" t="s">
        <v>126</v>
      </c>
    </row>
    <row r="4" spans="1:9">
      <c r="A4" s="67" t="s">
        <v>56</v>
      </c>
      <c r="B4" s="68" t="s">
        <v>0</v>
      </c>
      <c r="C4" s="69">
        <v>118618</v>
      </c>
      <c r="D4" s="75">
        <v>121564</v>
      </c>
      <c r="E4" s="70">
        <f>C4-D4</f>
        <v>-2946</v>
      </c>
      <c r="F4" s="69">
        <v>118818</v>
      </c>
      <c r="G4" s="75">
        <v>123341</v>
      </c>
      <c r="H4" s="70">
        <f>F4-G4</f>
        <v>-4523</v>
      </c>
      <c r="I4" s="77">
        <f>E4+H4</f>
        <v>-7469</v>
      </c>
    </row>
    <row r="5" spans="1:9">
      <c r="A5" s="67" t="s">
        <v>57</v>
      </c>
      <c r="B5" s="68" t="s">
        <v>1</v>
      </c>
      <c r="C5" s="69">
        <v>46606</v>
      </c>
      <c r="D5" s="75">
        <v>46909</v>
      </c>
      <c r="E5" s="70">
        <f t="shared" ref="E5:E62" si="0">C5-D5</f>
        <v>-303</v>
      </c>
      <c r="F5" s="69">
        <v>48491</v>
      </c>
      <c r="G5" s="75">
        <v>48232</v>
      </c>
      <c r="H5" s="70">
        <f t="shared" ref="H5:H62" si="1">F5-G5</f>
        <v>259</v>
      </c>
      <c r="I5" s="77">
        <f t="shared" ref="I5:I62" si="2">E5+H5</f>
        <v>-44</v>
      </c>
    </row>
    <row r="6" spans="1:9">
      <c r="A6" s="67" t="s">
        <v>58</v>
      </c>
      <c r="B6" s="68" t="s">
        <v>2</v>
      </c>
      <c r="C6" s="69">
        <v>62500</v>
      </c>
      <c r="D6" s="75">
        <v>66900</v>
      </c>
      <c r="E6" s="70">
        <f t="shared" si="0"/>
        <v>-4400</v>
      </c>
      <c r="F6" s="69">
        <v>62422</v>
      </c>
      <c r="G6" s="75">
        <v>67408</v>
      </c>
      <c r="H6" s="70">
        <f t="shared" si="1"/>
        <v>-4986</v>
      </c>
      <c r="I6" s="77">
        <f t="shared" si="2"/>
        <v>-9386</v>
      </c>
    </row>
    <row r="7" spans="1:9">
      <c r="A7" s="67" t="s">
        <v>59</v>
      </c>
      <c r="B7" s="68" t="s">
        <v>3</v>
      </c>
      <c r="C7" s="69">
        <v>39469</v>
      </c>
      <c r="D7" s="75">
        <v>41515</v>
      </c>
      <c r="E7" s="70">
        <f t="shared" si="0"/>
        <v>-2046</v>
      </c>
      <c r="F7" s="69">
        <v>39899</v>
      </c>
      <c r="G7" s="75">
        <v>42210</v>
      </c>
      <c r="H7" s="70">
        <f t="shared" si="1"/>
        <v>-2311</v>
      </c>
      <c r="I7" s="77">
        <f t="shared" si="2"/>
        <v>-4357</v>
      </c>
    </row>
    <row r="8" spans="1:9">
      <c r="A8" s="67" t="s">
        <v>60</v>
      </c>
      <c r="B8" s="68" t="s">
        <v>882</v>
      </c>
      <c r="C8" s="69">
        <v>214905</v>
      </c>
      <c r="D8" s="75">
        <v>219387</v>
      </c>
      <c r="E8" s="70">
        <f t="shared" si="0"/>
        <v>-4482</v>
      </c>
      <c r="F8" s="69">
        <v>253418</v>
      </c>
      <c r="G8" s="75">
        <v>266401</v>
      </c>
      <c r="H8" s="70">
        <f t="shared" si="1"/>
        <v>-12983</v>
      </c>
      <c r="I8" s="77">
        <f t="shared" si="2"/>
        <v>-17465</v>
      </c>
    </row>
    <row r="9" spans="1:9">
      <c r="A9" s="67" t="s">
        <v>61</v>
      </c>
      <c r="B9" s="68" t="s">
        <v>923</v>
      </c>
      <c r="C9" s="69">
        <v>238697</v>
      </c>
      <c r="D9" s="128">
        <v>654410</v>
      </c>
      <c r="E9" s="128">
        <f>C9+C10+C11-D9</f>
        <v>46037</v>
      </c>
      <c r="F9" s="69">
        <v>271253</v>
      </c>
      <c r="G9" s="128">
        <v>735936</v>
      </c>
      <c r="H9" s="128">
        <f>F9+F10+F11-G9</f>
        <v>50189</v>
      </c>
      <c r="I9" s="128">
        <f>E9+H9</f>
        <v>96226</v>
      </c>
    </row>
    <row r="10" spans="1:9">
      <c r="A10" s="67" t="s">
        <v>62</v>
      </c>
      <c r="B10" s="68" t="s">
        <v>924</v>
      </c>
      <c r="C10" s="69">
        <v>177074</v>
      </c>
      <c r="D10" s="128"/>
      <c r="E10" s="128"/>
      <c r="F10" s="69">
        <v>191190</v>
      </c>
      <c r="G10" s="128"/>
      <c r="H10" s="128"/>
      <c r="I10" s="128"/>
    </row>
    <row r="11" spans="1:9">
      <c r="A11" s="67" t="s">
        <v>63</v>
      </c>
      <c r="B11" s="68" t="s">
        <v>925</v>
      </c>
      <c r="C11" s="69">
        <v>284676</v>
      </c>
      <c r="D11" s="128"/>
      <c r="E11" s="128"/>
      <c r="F11" s="69">
        <v>323682</v>
      </c>
      <c r="G11" s="128"/>
      <c r="H11" s="128"/>
      <c r="I11" s="128"/>
    </row>
    <row r="12" spans="1:9">
      <c r="A12" s="67" t="s">
        <v>64</v>
      </c>
      <c r="B12" s="68" t="s">
        <v>926</v>
      </c>
      <c r="C12" s="69">
        <v>172858</v>
      </c>
      <c r="D12" s="128">
        <v>209713</v>
      </c>
      <c r="E12" s="128">
        <f>C12+C13-D12</f>
        <v>26990</v>
      </c>
      <c r="F12" s="69">
        <v>185506</v>
      </c>
      <c r="G12" s="128">
        <v>221422</v>
      </c>
      <c r="H12" s="128">
        <f>F12+F13-G12</f>
        <v>31449</v>
      </c>
      <c r="I12" s="128">
        <f>E12+H12</f>
        <v>58439</v>
      </c>
    </row>
    <row r="13" spans="1:9">
      <c r="A13" s="67" t="s">
        <v>65</v>
      </c>
      <c r="B13" s="68" t="s">
        <v>927</v>
      </c>
      <c r="C13" s="69">
        <v>63845</v>
      </c>
      <c r="D13" s="128"/>
      <c r="E13" s="128"/>
      <c r="F13" s="69">
        <v>67365</v>
      </c>
      <c r="G13" s="128"/>
      <c r="H13" s="128"/>
      <c r="I13" s="128"/>
    </row>
    <row r="14" spans="1:9">
      <c r="A14" s="67" t="s">
        <v>66</v>
      </c>
      <c r="B14" s="68" t="s">
        <v>883</v>
      </c>
      <c r="C14" s="69">
        <v>90667</v>
      </c>
      <c r="D14" s="75">
        <v>94533</v>
      </c>
      <c r="E14" s="70">
        <f t="shared" si="0"/>
        <v>-3866</v>
      </c>
      <c r="F14" s="69">
        <v>102907</v>
      </c>
      <c r="G14" s="75">
        <v>109059</v>
      </c>
      <c r="H14" s="70">
        <f t="shared" si="1"/>
        <v>-6152</v>
      </c>
      <c r="I14" s="77">
        <f t="shared" si="2"/>
        <v>-10018</v>
      </c>
    </row>
    <row r="15" spans="1:9">
      <c r="A15" s="67" t="s">
        <v>67</v>
      </c>
      <c r="B15" s="68" t="s">
        <v>884</v>
      </c>
      <c r="C15" s="69">
        <v>128883</v>
      </c>
      <c r="D15" s="75">
        <v>128639</v>
      </c>
      <c r="E15" s="70">
        <f t="shared" si="0"/>
        <v>244</v>
      </c>
      <c r="F15" s="69">
        <v>141545</v>
      </c>
      <c r="G15" s="75">
        <v>142385</v>
      </c>
      <c r="H15" s="70">
        <f t="shared" si="1"/>
        <v>-840</v>
      </c>
      <c r="I15" s="77">
        <f t="shared" si="2"/>
        <v>-596</v>
      </c>
    </row>
    <row r="16" spans="1:9">
      <c r="A16" s="67" t="s">
        <v>68</v>
      </c>
      <c r="B16" s="68" t="s">
        <v>9</v>
      </c>
      <c r="C16" s="69">
        <v>137188</v>
      </c>
      <c r="D16" s="75">
        <v>134056</v>
      </c>
      <c r="E16" s="70">
        <f t="shared" si="0"/>
        <v>3132</v>
      </c>
      <c r="F16" s="69">
        <v>143767</v>
      </c>
      <c r="G16" s="75">
        <v>140570</v>
      </c>
      <c r="H16" s="70">
        <f t="shared" si="1"/>
        <v>3197</v>
      </c>
      <c r="I16" s="77">
        <f t="shared" si="2"/>
        <v>6329</v>
      </c>
    </row>
    <row r="17" spans="1:9">
      <c r="A17" s="67" t="s">
        <v>69</v>
      </c>
      <c r="B17" s="68" t="s">
        <v>10</v>
      </c>
      <c r="C17" s="69">
        <v>52227</v>
      </c>
      <c r="D17" s="75">
        <v>53935</v>
      </c>
      <c r="E17" s="70">
        <f t="shared" si="0"/>
        <v>-1708</v>
      </c>
      <c r="F17" s="69">
        <v>54631</v>
      </c>
      <c r="G17" s="75">
        <v>56396</v>
      </c>
      <c r="H17" s="70">
        <f t="shared" si="1"/>
        <v>-1765</v>
      </c>
      <c r="I17" s="77">
        <f t="shared" si="2"/>
        <v>-3473</v>
      </c>
    </row>
    <row r="18" spans="1:9">
      <c r="A18" s="67" t="s">
        <v>70</v>
      </c>
      <c r="B18" s="68" t="s">
        <v>11</v>
      </c>
      <c r="C18" s="69">
        <v>21294</v>
      </c>
      <c r="D18" s="75">
        <v>22994</v>
      </c>
      <c r="E18" s="70">
        <f t="shared" si="0"/>
        <v>-1700</v>
      </c>
      <c r="F18" s="69">
        <v>20550</v>
      </c>
      <c r="G18" s="75">
        <v>22391</v>
      </c>
      <c r="H18" s="70">
        <f t="shared" si="1"/>
        <v>-1841</v>
      </c>
      <c r="I18" s="77">
        <f t="shared" si="2"/>
        <v>-3541</v>
      </c>
    </row>
    <row r="19" spans="1:9">
      <c r="A19" s="67" t="s">
        <v>71</v>
      </c>
      <c r="B19" s="68" t="s">
        <v>12</v>
      </c>
      <c r="C19" s="69">
        <v>57037</v>
      </c>
      <c r="D19" s="75">
        <v>57232</v>
      </c>
      <c r="E19" s="70">
        <f t="shared" si="0"/>
        <v>-195</v>
      </c>
      <c r="F19" s="69">
        <v>60176</v>
      </c>
      <c r="G19" s="75">
        <v>60562</v>
      </c>
      <c r="H19" s="70">
        <f t="shared" si="1"/>
        <v>-386</v>
      </c>
      <c r="I19" s="77">
        <f t="shared" si="2"/>
        <v>-581</v>
      </c>
    </row>
    <row r="20" spans="1:9">
      <c r="A20" s="67" t="s">
        <v>72</v>
      </c>
      <c r="B20" s="68" t="s">
        <v>13</v>
      </c>
      <c r="C20" s="69">
        <v>95785</v>
      </c>
      <c r="D20" s="75">
        <v>89432</v>
      </c>
      <c r="E20" s="70">
        <f t="shared" si="0"/>
        <v>6353</v>
      </c>
      <c r="F20" s="69">
        <v>95187</v>
      </c>
      <c r="G20" s="75">
        <v>88894</v>
      </c>
      <c r="H20" s="70">
        <f t="shared" si="1"/>
        <v>6293</v>
      </c>
      <c r="I20" s="77">
        <f t="shared" si="2"/>
        <v>12646</v>
      </c>
    </row>
    <row r="21" spans="1:9">
      <c r="A21" s="67" t="s">
        <v>73</v>
      </c>
      <c r="B21" s="68" t="s">
        <v>14</v>
      </c>
      <c r="C21" s="69">
        <v>80546</v>
      </c>
      <c r="D21" s="75">
        <v>81684</v>
      </c>
      <c r="E21" s="70">
        <f t="shared" si="0"/>
        <v>-1138</v>
      </c>
      <c r="F21" s="69">
        <v>81422</v>
      </c>
      <c r="G21" s="75">
        <v>83255</v>
      </c>
      <c r="H21" s="70">
        <f t="shared" si="1"/>
        <v>-1833</v>
      </c>
      <c r="I21" s="77">
        <f t="shared" si="2"/>
        <v>-2971</v>
      </c>
    </row>
    <row r="22" spans="1:9">
      <c r="A22" s="67" t="s">
        <v>74</v>
      </c>
      <c r="B22" s="68" t="s">
        <v>15</v>
      </c>
      <c r="C22" s="69">
        <v>98952</v>
      </c>
      <c r="D22" s="75">
        <v>101033</v>
      </c>
      <c r="E22" s="70">
        <f t="shared" si="0"/>
        <v>-2081</v>
      </c>
      <c r="F22" s="69">
        <v>102632</v>
      </c>
      <c r="G22" s="75">
        <v>104190</v>
      </c>
      <c r="H22" s="70">
        <f t="shared" si="1"/>
        <v>-1558</v>
      </c>
      <c r="I22" s="77">
        <f t="shared" si="2"/>
        <v>-3639</v>
      </c>
    </row>
    <row r="23" spans="1:9">
      <c r="A23" s="67" t="s">
        <v>75</v>
      </c>
      <c r="B23" s="68" t="s">
        <v>16</v>
      </c>
      <c r="C23" s="69">
        <v>15451</v>
      </c>
      <c r="D23" s="75">
        <v>17131</v>
      </c>
      <c r="E23" s="70">
        <f t="shared" si="0"/>
        <v>-1680</v>
      </c>
      <c r="F23" s="69">
        <v>15033</v>
      </c>
      <c r="G23" s="75">
        <v>16686</v>
      </c>
      <c r="H23" s="70">
        <f t="shared" si="1"/>
        <v>-1653</v>
      </c>
      <c r="I23" s="77">
        <f t="shared" si="2"/>
        <v>-3333</v>
      </c>
    </row>
    <row r="24" spans="1:9">
      <c r="A24" s="67" t="s">
        <v>76</v>
      </c>
      <c r="B24" s="68" t="s">
        <v>17</v>
      </c>
      <c r="C24" s="69">
        <v>20849</v>
      </c>
      <c r="D24" s="75">
        <v>20662</v>
      </c>
      <c r="E24" s="70">
        <f t="shared" si="0"/>
        <v>187</v>
      </c>
      <c r="F24" s="69">
        <v>21195</v>
      </c>
      <c r="G24" s="75">
        <v>21467</v>
      </c>
      <c r="H24" s="70">
        <f t="shared" si="1"/>
        <v>-272</v>
      </c>
      <c r="I24" s="77">
        <f t="shared" si="2"/>
        <v>-85</v>
      </c>
    </row>
    <row r="25" spans="1:9">
      <c r="A25" s="67" t="s">
        <v>77</v>
      </c>
      <c r="B25" s="68" t="s">
        <v>18</v>
      </c>
      <c r="C25" s="69">
        <v>84007</v>
      </c>
      <c r="D25" s="75">
        <v>89177</v>
      </c>
      <c r="E25" s="70">
        <f t="shared" si="0"/>
        <v>-5170</v>
      </c>
      <c r="F25" s="69">
        <v>84882</v>
      </c>
      <c r="G25" s="75">
        <v>90671</v>
      </c>
      <c r="H25" s="70">
        <f t="shared" si="1"/>
        <v>-5789</v>
      </c>
      <c r="I25" s="77">
        <f t="shared" si="2"/>
        <v>-10959</v>
      </c>
    </row>
    <row r="26" spans="1:9">
      <c r="A26" s="67" t="s">
        <v>78</v>
      </c>
      <c r="B26" s="68" t="s">
        <v>19</v>
      </c>
      <c r="C26" s="69">
        <v>66866</v>
      </c>
      <c r="D26" s="75">
        <v>67107</v>
      </c>
      <c r="E26" s="70">
        <f t="shared" si="0"/>
        <v>-241</v>
      </c>
      <c r="F26" s="69">
        <v>70125</v>
      </c>
      <c r="G26" s="75">
        <v>69528</v>
      </c>
      <c r="H26" s="70">
        <f t="shared" si="1"/>
        <v>597</v>
      </c>
      <c r="I26" s="77">
        <f t="shared" si="2"/>
        <v>356</v>
      </c>
    </row>
    <row r="27" spans="1:9">
      <c r="A27" s="67" t="s">
        <v>79</v>
      </c>
      <c r="B27" s="68" t="s">
        <v>20</v>
      </c>
      <c r="C27" s="69">
        <v>126438</v>
      </c>
      <c r="D27" s="75">
        <v>120981</v>
      </c>
      <c r="E27" s="70">
        <f t="shared" si="0"/>
        <v>5457</v>
      </c>
      <c r="F27" s="69">
        <v>130455</v>
      </c>
      <c r="G27" s="75">
        <v>125684</v>
      </c>
      <c r="H27" s="70">
        <f t="shared" si="1"/>
        <v>4771</v>
      </c>
      <c r="I27" s="77">
        <f t="shared" si="2"/>
        <v>10228</v>
      </c>
    </row>
    <row r="28" spans="1:9">
      <c r="A28" s="67" t="s">
        <v>80</v>
      </c>
      <c r="B28" s="68" t="s">
        <v>21</v>
      </c>
      <c r="C28" s="69">
        <v>30870</v>
      </c>
      <c r="D28" s="75">
        <v>30177</v>
      </c>
      <c r="E28" s="70">
        <f t="shared" si="0"/>
        <v>693</v>
      </c>
      <c r="F28" s="69">
        <v>30017</v>
      </c>
      <c r="G28" s="75">
        <v>29891</v>
      </c>
      <c r="H28" s="70">
        <f t="shared" si="1"/>
        <v>126</v>
      </c>
      <c r="I28" s="77">
        <f t="shared" si="2"/>
        <v>819</v>
      </c>
    </row>
    <row r="29" spans="1:9">
      <c r="A29" s="67" t="s">
        <v>81</v>
      </c>
      <c r="B29" s="68" t="s">
        <v>885</v>
      </c>
      <c r="C29" s="69">
        <v>249580</v>
      </c>
      <c r="D29" s="75">
        <v>235587</v>
      </c>
      <c r="E29" s="70">
        <f t="shared" si="0"/>
        <v>13993</v>
      </c>
      <c r="F29" s="69">
        <v>280719</v>
      </c>
      <c r="G29" s="75">
        <v>267270</v>
      </c>
      <c r="H29" s="70">
        <f t="shared" si="1"/>
        <v>13449</v>
      </c>
      <c r="I29" s="77">
        <f t="shared" si="2"/>
        <v>27442</v>
      </c>
    </row>
    <row r="30" spans="1:9">
      <c r="A30" s="67" t="s">
        <v>82</v>
      </c>
      <c r="B30" s="68" t="s">
        <v>886</v>
      </c>
      <c r="C30" s="69">
        <v>143702</v>
      </c>
      <c r="D30" s="75">
        <v>133532</v>
      </c>
      <c r="E30" s="70">
        <f t="shared" si="0"/>
        <v>10170</v>
      </c>
      <c r="F30" s="69">
        <v>152050</v>
      </c>
      <c r="G30" s="75">
        <v>140974</v>
      </c>
      <c r="H30" s="70">
        <f t="shared" si="1"/>
        <v>11076</v>
      </c>
      <c r="I30" s="77">
        <f t="shared" si="2"/>
        <v>21246</v>
      </c>
    </row>
    <row r="31" spans="1:9">
      <c r="A31" s="67" t="s">
        <v>83</v>
      </c>
      <c r="B31" s="68" t="s">
        <v>24</v>
      </c>
      <c r="C31" s="69">
        <v>84192</v>
      </c>
      <c r="D31" s="75">
        <v>85071</v>
      </c>
      <c r="E31" s="70">
        <f t="shared" si="0"/>
        <v>-879</v>
      </c>
      <c r="F31" s="69">
        <v>86934</v>
      </c>
      <c r="G31" s="75">
        <v>88389</v>
      </c>
      <c r="H31" s="70">
        <f t="shared" si="1"/>
        <v>-1455</v>
      </c>
      <c r="I31" s="77">
        <f t="shared" si="2"/>
        <v>-2334</v>
      </c>
    </row>
    <row r="32" spans="1:9">
      <c r="A32" s="67" t="s">
        <v>84</v>
      </c>
      <c r="B32" s="68" t="s">
        <v>25</v>
      </c>
      <c r="C32" s="69">
        <v>70361</v>
      </c>
      <c r="D32" s="75">
        <v>70106</v>
      </c>
      <c r="E32" s="70">
        <f t="shared" si="0"/>
        <v>255</v>
      </c>
      <c r="F32" s="69">
        <v>74413</v>
      </c>
      <c r="G32" s="75">
        <v>74778</v>
      </c>
      <c r="H32" s="70">
        <f t="shared" si="1"/>
        <v>-365</v>
      </c>
      <c r="I32" s="77">
        <f t="shared" si="2"/>
        <v>-110</v>
      </c>
    </row>
    <row r="33" spans="1:9">
      <c r="A33" s="67" t="s">
        <v>85</v>
      </c>
      <c r="B33" s="68" t="s">
        <v>26</v>
      </c>
      <c r="C33" s="69">
        <v>65107</v>
      </c>
      <c r="D33" s="75">
        <v>69222</v>
      </c>
      <c r="E33" s="70">
        <f t="shared" si="0"/>
        <v>-4115</v>
      </c>
      <c r="F33" s="69">
        <v>65393</v>
      </c>
      <c r="G33" s="75">
        <v>69304</v>
      </c>
      <c r="H33" s="70">
        <f t="shared" si="1"/>
        <v>-3911</v>
      </c>
      <c r="I33" s="77">
        <f t="shared" si="2"/>
        <v>-8026</v>
      </c>
    </row>
    <row r="34" spans="1:9">
      <c r="A34" s="67" t="s">
        <v>86</v>
      </c>
      <c r="B34" s="68" t="s">
        <v>27</v>
      </c>
      <c r="C34" s="69">
        <v>31014</v>
      </c>
      <c r="D34" s="75">
        <v>31188</v>
      </c>
      <c r="E34" s="70">
        <f t="shared" si="0"/>
        <v>-174</v>
      </c>
      <c r="F34" s="69">
        <v>31690</v>
      </c>
      <c r="G34" s="75">
        <v>31666</v>
      </c>
      <c r="H34" s="70">
        <f t="shared" si="1"/>
        <v>24</v>
      </c>
      <c r="I34" s="77">
        <f t="shared" si="2"/>
        <v>-150</v>
      </c>
    </row>
    <row r="35" spans="1:9">
      <c r="A35" s="67" t="s">
        <v>87</v>
      </c>
      <c r="B35" s="68" t="s">
        <v>28</v>
      </c>
      <c r="C35" s="69">
        <v>52160</v>
      </c>
      <c r="D35" s="75">
        <v>52038</v>
      </c>
      <c r="E35" s="70">
        <f t="shared" si="0"/>
        <v>122</v>
      </c>
      <c r="F35" s="69">
        <v>55185</v>
      </c>
      <c r="G35" s="75">
        <v>55561</v>
      </c>
      <c r="H35" s="70">
        <f t="shared" si="1"/>
        <v>-376</v>
      </c>
      <c r="I35" s="77">
        <f t="shared" si="2"/>
        <v>-254</v>
      </c>
    </row>
    <row r="36" spans="1:9">
      <c r="A36" s="67" t="s">
        <v>88</v>
      </c>
      <c r="B36" s="68" t="s">
        <v>29</v>
      </c>
      <c r="C36" s="69">
        <v>27152</v>
      </c>
      <c r="D36" s="75">
        <v>27926</v>
      </c>
      <c r="E36" s="70">
        <f t="shared" si="0"/>
        <v>-774</v>
      </c>
      <c r="F36" s="69">
        <v>27656</v>
      </c>
      <c r="G36" s="75">
        <v>28643</v>
      </c>
      <c r="H36" s="70">
        <f t="shared" si="1"/>
        <v>-987</v>
      </c>
      <c r="I36" s="77">
        <f t="shared" si="2"/>
        <v>-1761</v>
      </c>
    </row>
    <row r="37" spans="1:9">
      <c r="A37" s="67" t="s">
        <v>89</v>
      </c>
      <c r="B37" s="68" t="s">
        <v>30</v>
      </c>
      <c r="C37" s="69">
        <v>50909</v>
      </c>
      <c r="D37" s="75">
        <v>52379</v>
      </c>
      <c r="E37" s="70">
        <f t="shared" si="0"/>
        <v>-1470</v>
      </c>
      <c r="F37" s="69">
        <v>53187</v>
      </c>
      <c r="G37" s="75">
        <v>54753</v>
      </c>
      <c r="H37" s="70">
        <f t="shared" si="1"/>
        <v>-1566</v>
      </c>
      <c r="I37" s="77">
        <f t="shared" si="2"/>
        <v>-3036</v>
      </c>
    </row>
    <row r="38" spans="1:9">
      <c r="A38" s="67" t="s">
        <v>90</v>
      </c>
      <c r="B38" s="68" t="s">
        <v>31</v>
      </c>
      <c r="C38" s="69">
        <v>81213</v>
      </c>
      <c r="D38" s="75">
        <v>80961</v>
      </c>
      <c r="E38" s="70">
        <f t="shared" si="0"/>
        <v>252</v>
      </c>
      <c r="F38" s="69">
        <v>82073</v>
      </c>
      <c r="G38" s="75">
        <v>81686</v>
      </c>
      <c r="H38" s="70">
        <f t="shared" si="1"/>
        <v>387</v>
      </c>
      <c r="I38" s="77">
        <f t="shared" si="2"/>
        <v>639</v>
      </c>
    </row>
    <row r="39" spans="1:9">
      <c r="A39" s="67" t="s">
        <v>91</v>
      </c>
      <c r="B39" s="68" t="s">
        <v>32</v>
      </c>
      <c r="C39" s="69">
        <v>68337</v>
      </c>
      <c r="D39" s="75">
        <v>68067</v>
      </c>
      <c r="E39" s="70">
        <f t="shared" si="0"/>
        <v>270</v>
      </c>
      <c r="F39" s="69">
        <v>72720</v>
      </c>
      <c r="G39" s="75">
        <v>72290</v>
      </c>
      <c r="H39" s="70">
        <f t="shared" si="1"/>
        <v>430</v>
      </c>
      <c r="I39" s="77">
        <f t="shared" si="2"/>
        <v>700</v>
      </c>
    </row>
    <row r="40" spans="1:9">
      <c r="A40" s="67" t="s">
        <v>92</v>
      </c>
      <c r="B40" s="68" t="s">
        <v>33</v>
      </c>
      <c r="C40" s="69">
        <v>62648</v>
      </c>
      <c r="D40" s="75">
        <v>60557</v>
      </c>
      <c r="E40" s="70">
        <f t="shared" si="0"/>
        <v>2091</v>
      </c>
      <c r="F40" s="69">
        <v>63953</v>
      </c>
      <c r="G40" s="75">
        <v>62441</v>
      </c>
      <c r="H40" s="70">
        <f t="shared" si="1"/>
        <v>1512</v>
      </c>
      <c r="I40" s="77">
        <f t="shared" si="2"/>
        <v>3603</v>
      </c>
    </row>
    <row r="41" spans="1:9">
      <c r="A41" s="67" t="s">
        <v>93</v>
      </c>
      <c r="B41" s="68" t="s">
        <v>34</v>
      </c>
      <c r="C41" s="69">
        <v>60543</v>
      </c>
      <c r="D41" s="75">
        <v>64745</v>
      </c>
      <c r="E41" s="70">
        <f t="shared" si="0"/>
        <v>-4202</v>
      </c>
      <c r="F41" s="69">
        <v>63217</v>
      </c>
      <c r="G41" s="75">
        <v>68274</v>
      </c>
      <c r="H41" s="70">
        <f t="shared" si="1"/>
        <v>-5057</v>
      </c>
      <c r="I41" s="77">
        <f t="shared" si="2"/>
        <v>-9259</v>
      </c>
    </row>
    <row r="42" spans="1:9">
      <c r="A42" s="67" t="s">
        <v>94</v>
      </c>
      <c r="B42" s="68" t="s">
        <v>35</v>
      </c>
      <c r="C42" s="69">
        <v>123707</v>
      </c>
      <c r="D42" s="75">
        <v>122446</v>
      </c>
      <c r="E42" s="70">
        <f t="shared" si="0"/>
        <v>1261</v>
      </c>
      <c r="F42" s="69">
        <v>129674</v>
      </c>
      <c r="G42" s="75">
        <v>127716</v>
      </c>
      <c r="H42" s="70">
        <f t="shared" si="1"/>
        <v>1958</v>
      </c>
      <c r="I42" s="77">
        <f t="shared" si="2"/>
        <v>3219</v>
      </c>
    </row>
    <row r="43" spans="1:9">
      <c r="A43" s="67" t="s">
        <v>95</v>
      </c>
      <c r="B43" s="68" t="s">
        <v>36</v>
      </c>
      <c r="C43" s="69">
        <v>34011</v>
      </c>
      <c r="D43" s="75">
        <v>33651</v>
      </c>
      <c r="E43" s="70">
        <f t="shared" si="0"/>
        <v>360</v>
      </c>
      <c r="F43" s="69">
        <v>34670</v>
      </c>
      <c r="G43" s="75">
        <v>34751</v>
      </c>
      <c r="H43" s="70">
        <f t="shared" si="1"/>
        <v>-81</v>
      </c>
      <c r="I43" s="77">
        <f t="shared" si="2"/>
        <v>279</v>
      </c>
    </row>
    <row r="44" spans="1:9">
      <c r="A44" s="67" t="s">
        <v>96</v>
      </c>
      <c r="B44" s="68" t="s">
        <v>37</v>
      </c>
      <c r="C44" s="69">
        <v>60787</v>
      </c>
      <c r="D44" s="75">
        <v>63517</v>
      </c>
      <c r="E44" s="70">
        <f t="shared" si="0"/>
        <v>-2730</v>
      </c>
      <c r="F44" s="69">
        <v>66275</v>
      </c>
      <c r="G44" s="75">
        <v>69430</v>
      </c>
      <c r="H44" s="70">
        <f t="shared" si="1"/>
        <v>-3155</v>
      </c>
      <c r="I44" s="77">
        <f t="shared" si="2"/>
        <v>-5885</v>
      </c>
    </row>
    <row r="45" spans="1:9">
      <c r="A45" s="67" t="s">
        <v>97</v>
      </c>
      <c r="B45" s="68" t="s">
        <v>38</v>
      </c>
      <c r="C45" s="69">
        <v>14579</v>
      </c>
      <c r="D45" s="75">
        <v>14704</v>
      </c>
      <c r="E45" s="70">
        <f t="shared" si="0"/>
        <v>-125</v>
      </c>
      <c r="F45" s="69">
        <v>14710</v>
      </c>
      <c r="G45" s="75">
        <v>14778</v>
      </c>
      <c r="H45" s="70">
        <f t="shared" si="1"/>
        <v>-68</v>
      </c>
      <c r="I45" s="77">
        <f t="shared" si="2"/>
        <v>-193</v>
      </c>
    </row>
    <row r="46" spans="1:9">
      <c r="A46" s="67" t="s">
        <v>98</v>
      </c>
      <c r="B46" s="68" t="s">
        <v>39</v>
      </c>
      <c r="C46" s="69">
        <v>85131</v>
      </c>
      <c r="D46" s="75">
        <v>85061</v>
      </c>
      <c r="E46" s="70">
        <f t="shared" si="0"/>
        <v>70</v>
      </c>
      <c r="F46" s="69">
        <v>91337</v>
      </c>
      <c r="G46" s="75">
        <v>91824</v>
      </c>
      <c r="H46" s="70">
        <f t="shared" si="1"/>
        <v>-487</v>
      </c>
      <c r="I46" s="77">
        <f t="shared" si="2"/>
        <v>-417</v>
      </c>
    </row>
    <row r="47" spans="1:9">
      <c r="A47" s="67" t="s">
        <v>99</v>
      </c>
      <c r="B47" s="68" t="s">
        <v>40</v>
      </c>
      <c r="C47" s="69">
        <v>94887</v>
      </c>
      <c r="D47" s="75">
        <v>100390</v>
      </c>
      <c r="E47" s="70">
        <f t="shared" si="0"/>
        <v>-5503</v>
      </c>
      <c r="F47" s="69">
        <v>98939</v>
      </c>
      <c r="G47" s="75">
        <v>104904</v>
      </c>
      <c r="H47" s="70">
        <f t="shared" si="1"/>
        <v>-5965</v>
      </c>
      <c r="I47" s="77">
        <f t="shared" si="2"/>
        <v>-11468</v>
      </c>
    </row>
    <row r="48" spans="1:9">
      <c r="A48" s="67" t="s">
        <v>100</v>
      </c>
      <c r="B48" s="68" t="s">
        <v>41</v>
      </c>
      <c r="C48" s="69">
        <v>57966</v>
      </c>
      <c r="D48" s="75">
        <v>54695</v>
      </c>
      <c r="E48" s="70">
        <f t="shared" si="0"/>
        <v>3271</v>
      </c>
      <c r="F48" s="69">
        <v>60888</v>
      </c>
      <c r="G48" s="75">
        <v>58006</v>
      </c>
      <c r="H48" s="70">
        <f t="shared" si="1"/>
        <v>2882</v>
      </c>
      <c r="I48" s="77">
        <f t="shared" si="2"/>
        <v>6153</v>
      </c>
    </row>
    <row r="49" spans="1:9">
      <c r="A49" s="67" t="s">
        <v>101</v>
      </c>
      <c r="B49" s="68" t="s">
        <v>42</v>
      </c>
      <c r="C49" s="69">
        <v>73222</v>
      </c>
      <c r="D49" s="75">
        <v>73514</v>
      </c>
      <c r="E49" s="70">
        <f t="shared" si="0"/>
        <v>-292</v>
      </c>
      <c r="F49" s="69">
        <v>75276</v>
      </c>
      <c r="G49" s="75">
        <v>75658</v>
      </c>
      <c r="H49" s="70">
        <f t="shared" si="1"/>
        <v>-382</v>
      </c>
      <c r="I49" s="77">
        <f t="shared" si="2"/>
        <v>-674</v>
      </c>
    </row>
    <row r="50" spans="1:9">
      <c r="A50" s="67" t="s">
        <v>102</v>
      </c>
      <c r="B50" s="68" t="s">
        <v>43</v>
      </c>
      <c r="C50" s="69">
        <v>65183</v>
      </c>
      <c r="D50" s="75">
        <v>64064</v>
      </c>
      <c r="E50" s="70">
        <f t="shared" si="0"/>
        <v>1119</v>
      </c>
      <c r="F50" s="69">
        <v>67443</v>
      </c>
      <c r="G50" s="75">
        <v>65692</v>
      </c>
      <c r="H50" s="70">
        <f t="shared" si="1"/>
        <v>1751</v>
      </c>
      <c r="I50" s="77">
        <f t="shared" si="2"/>
        <v>2870</v>
      </c>
    </row>
    <row r="51" spans="1:9">
      <c r="A51" s="67" t="s">
        <v>103</v>
      </c>
      <c r="B51" s="68" t="s">
        <v>44</v>
      </c>
      <c r="C51" s="69">
        <v>33744</v>
      </c>
      <c r="D51" s="75">
        <v>33542</v>
      </c>
      <c r="E51" s="70">
        <f t="shared" si="0"/>
        <v>202</v>
      </c>
      <c r="F51" s="69">
        <v>33414</v>
      </c>
      <c r="G51" s="75">
        <v>33352</v>
      </c>
      <c r="H51" s="70">
        <f t="shared" si="1"/>
        <v>62</v>
      </c>
      <c r="I51" s="77">
        <f t="shared" si="2"/>
        <v>264</v>
      </c>
    </row>
    <row r="52" spans="1:9">
      <c r="A52" s="67" t="s">
        <v>104</v>
      </c>
      <c r="B52" s="68" t="s">
        <v>45</v>
      </c>
      <c r="C52" s="69">
        <v>36011</v>
      </c>
      <c r="D52" s="75">
        <v>34775</v>
      </c>
      <c r="E52" s="70">
        <f t="shared" si="0"/>
        <v>1236</v>
      </c>
      <c r="F52" s="69">
        <v>36620</v>
      </c>
      <c r="G52" s="75">
        <v>35616</v>
      </c>
      <c r="H52" s="70">
        <f t="shared" si="1"/>
        <v>1004</v>
      </c>
      <c r="I52" s="77">
        <f t="shared" si="2"/>
        <v>2240</v>
      </c>
    </row>
    <row r="53" spans="1:9">
      <c r="A53" s="67" t="s">
        <v>105</v>
      </c>
      <c r="B53" s="68" t="s">
        <v>46</v>
      </c>
      <c r="C53" s="69">
        <v>57165</v>
      </c>
      <c r="D53" s="75">
        <v>56363</v>
      </c>
      <c r="E53" s="70">
        <f t="shared" si="0"/>
        <v>802</v>
      </c>
      <c r="F53" s="69">
        <v>61351</v>
      </c>
      <c r="G53" s="75">
        <v>60565</v>
      </c>
      <c r="H53" s="70">
        <f t="shared" si="1"/>
        <v>786</v>
      </c>
      <c r="I53" s="77">
        <f t="shared" si="2"/>
        <v>1588</v>
      </c>
    </row>
    <row r="54" spans="1:9">
      <c r="A54" s="67" t="s">
        <v>106</v>
      </c>
      <c r="B54" s="68" t="s">
        <v>47</v>
      </c>
      <c r="C54" s="69">
        <v>24373</v>
      </c>
      <c r="D54" s="75">
        <v>25565</v>
      </c>
      <c r="E54" s="70">
        <f t="shared" si="0"/>
        <v>-1192</v>
      </c>
      <c r="F54" s="69">
        <v>25231</v>
      </c>
      <c r="G54" s="75">
        <v>26377</v>
      </c>
      <c r="H54" s="70">
        <f t="shared" si="1"/>
        <v>-1146</v>
      </c>
      <c r="I54" s="77">
        <f t="shared" si="2"/>
        <v>-2338</v>
      </c>
    </row>
    <row r="55" spans="1:9">
      <c r="A55" s="67" t="s">
        <v>107</v>
      </c>
      <c r="B55" s="68" t="s">
        <v>48</v>
      </c>
      <c r="C55" s="69">
        <v>112566</v>
      </c>
      <c r="D55" s="75">
        <v>117865</v>
      </c>
      <c r="E55" s="70">
        <f t="shared" si="0"/>
        <v>-5299</v>
      </c>
      <c r="F55" s="69">
        <v>115632</v>
      </c>
      <c r="G55" s="75">
        <v>122199</v>
      </c>
      <c r="H55" s="70">
        <f t="shared" si="1"/>
        <v>-6567</v>
      </c>
      <c r="I55" s="77">
        <f t="shared" si="2"/>
        <v>-11866</v>
      </c>
    </row>
    <row r="56" spans="1:9">
      <c r="A56" s="67" t="s">
        <v>108</v>
      </c>
      <c r="B56" s="68" t="s">
        <v>49</v>
      </c>
      <c r="C56" s="69">
        <v>73603</v>
      </c>
      <c r="D56" s="75">
        <v>76051</v>
      </c>
      <c r="E56" s="70">
        <f t="shared" si="0"/>
        <v>-2448</v>
      </c>
      <c r="F56" s="69">
        <v>73994</v>
      </c>
      <c r="G56" s="75">
        <v>76311</v>
      </c>
      <c r="H56" s="70">
        <f t="shared" si="1"/>
        <v>-2317</v>
      </c>
      <c r="I56" s="77">
        <f t="shared" si="2"/>
        <v>-4765</v>
      </c>
    </row>
    <row r="57" spans="1:9">
      <c r="A57" s="67" t="s">
        <v>109</v>
      </c>
      <c r="B57" s="68" t="s">
        <v>50</v>
      </c>
      <c r="C57" s="69">
        <v>72157</v>
      </c>
      <c r="D57" s="75">
        <v>75006</v>
      </c>
      <c r="E57" s="70">
        <f t="shared" si="0"/>
        <v>-2849</v>
      </c>
      <c r="F57" s="69">
        <v>75377</v>
      </c>
      <c r="G57" s="75">
        <v>79181</v>
      </c>
      <c r="H57" s="70">
        <f t="shared" si="1"/>
        <v>-3804</v>
      </c>
      <c r="I57" s="77">
        <f t="shared" si="2"/>
        <v>-6653</v>
      </c>
    </row>
    <row r="58" spans="1:9">
      <c r="A58" s="67" t="s">
        <v>110</v>
      </c>
      <c r="B58" s="68" t="s">
        <v>51</v>
      </c>
      <c r="C58" s="69">
        <v>44151</v>
      </c>
      <c r="D58" s="75">
        <v>41781</v>
      </c>
      <c r="E58" s="70">
        <f t="shared" si="0"/>
        <v>2370</v>
      </c>
      <c r="F58" s="69">
        <v>45271</v>
      </c>
      <c r="G58" s="75">
        <v>42845</v>
      </c>
      <c r="H58" s="70">
        <f t="shared" si="1"/>
        <v>2426</v>
      </c>
      <c r="I58" s="77">
        <f t="shared" si="2"/>
        <v>4796</v>
      </c>
    </row>
    <row r="59" spans="1:9">
      <c r="A59" s="67" t="s">
        <v>111</v>
      </c>
      <c r="B59" s="68" t="s">
        <v>52</v>
      </c>
      <c r="C59" s="69">
        <v>21047</v>
      </c>
      <c r="D59" s="75">
        <v>22732</v>
      </c>
      <c r="E59" s="70">
        <f t="shared" si="0"/>
        <v>-1685</v>
      </c>
      <c r="F59" s="69">
        <v>21910</v>
      </c>
      <c r="G59" s="75">
        <v>23713</v>
      </c>
      <c r="H59" s="70">
        <f t="shared" si="1"/>
        <v>-1803</v>
      </c>
      <c r="I59" s="77">
        <f t="shared" si="2"/>
        <v>-3488</v>
      </c>
    </row>
    <row r="60" spans="1:9">
      <c r="A60" s="67" t="s">
        <v>928</v>
      </c>
      <c r="B60" s="68" t="s">
        <v>53</v>
      </c>
      <c r="C60" s="69">
        <v>51634</v>
      </c>
      <c r="D60" s="75">
        <v>50646</v>
      </c>
      <c r="E60" s="70">
        <f t="shared" si="0"/>
        <v>988</v>
      </c>
      <c r="F60" s="69">
        <v>53171</v>
      </c>
      <c r="G60" s="75">
        <v>52282</v>
      </c>
      <c r="H60" s="70">
        <f t="shared" si="1"/>
        <v>889</v>
      </c>
      <c r="I60" s="77">
        <f t="shared" si="2"/>
        <v>1877</v>
      </c>
    </row>
    <row r="61" spans="1:9">
      <c r="A61" s="67" t="s">
        <v>929</v>
      </c>
      <c r="B61" s="68" t="s">
        <v>54</v>
      </c>
      <c r="C61" s="69">
        <v>70406</v>
      </c>
      <c r="D61" s="75">
        <v>68470</v>
      </c>
      <c r="E61" s="70">
        <f t="shared" si="0"/>
        <v>1936</v>
      </c>
      <c r="F61" s="69">
        <v>73094</v>
      </c>
      <c r="G61" s="75">
        <v>71347</v>
      </c>
      <c r="H61" s="70">
        <f t="shared" si="1"/>
        <v>1747</v>
      </c>
      <c r="I61" s="77">
        <f t="shared" si="2"/>
        <v>3683</v>
      </c>
    </row>
    <row r="62" spans="1:9">
      <c r="A62" s="67" t="s">
        <v>930</v>
      </c>
      <c r="B62" s="68" t="s">
        <v>55</v>
      </c>
      <c r="C62" s="69">
        <v>30519</v>
      </c>
      <c r="D62" s="75">
        <v>31571</v>
      </c>
      <c r="E62" s="70">
        <f t="shared" si="0"/>
        <v>-1052</v>
      </c>
      <c r="F62" s="69">
        <v>32184</v>
      </c>
      <c r="G62" s="75">
        <v>33063</v>
      </c>
      <c r="H62" s="70">
        <f t="shared" si="1"/>
        <v>-879</v>
      </c>
      <c r="I62" s="77">
        <f t="shared" si="2"/>
        <v>-1931</v>
      </c>
    </row>
    <row r="63" spans="1:9">
      <c r="A63" s="119" t="s">
        <v>115</v>
      </c>
      <c r="B63" s="120"/>
      <c r="C63" s="42">
        <f t="shared" ref="C63:I63" si="3">SUM(C4:C62)</f>
        <v>4810075</v>
      </c>
      <c r="D63" s="42">
        <f t="shared" si="3"/>
        <v>4746959</v>
      </c>
      <c r="E63" s="42">
        <f t="shared" si="3"/>
        <v>63116</v>
      </c>
      <c r="F63" s="42">
        <f t="shared" si="3"/>
        <v>5112219</v>
      </c>
      <c r="G63" s="42">
        <f t="shared" si="3"/>
        <v>5062218</v>
      </c>
      <c r="H63" s="42">
        <f t="shared" si="3"/>
        <v>50001</v>
      </c>
      <c r="I63" s="42">
        <f t="shared" si="3"/>
        <v>113117</v>
      </c>
    </row>
  </sheetData>
  <mergeCells count="16">
    <mergeCell ref="A63:B63"/>
    <mergeCell ref="A1:I1"/>
    <mergeCell ref="F2:H2"/>
    <mergeCell ref="B2:B3"/>
    <mergeCell ref="A2:A3"/>
    <mergeCell ref="C2:E2"/>
    <mergeCell ref="I9:I11"/>
    <mergeCell ref="D12:D13"/>
    <mergeCell ref="E12:E13"/>
    <mergeCell ref="G12:G13"/>
    <mergeCell ref="H12:H13"/>
    <mergeCell ref="I12:I13"/>
    <mergeCell ref="D9:D11"/>
    <mergeCell ref="E9:E11"/>
    <mergeCell ref="G9:G11"/>
    <mergeCell ref="H9:H11"/>
  </mergeCells>
  <phoneticPr fontId="0" type="noConversion"/>
  <pageMargins left="0.78" right="0.22" top="0.49" bottom="0.74" header="0.25" footer="0.43"/>
  <pageSetup paperSize="9" orientation="portrait" verticalDpi="300" r:id="rId1"/>
  <headerFooter alignWithMargins="0">
    <oddHeader>&amp;LΥΠΕΣ-ΔΜΗΕΣ&amp;RΔΗΜΟΤΙΚΕΣ ΚΑΙ ΠΕΡΙΦΕΡΕΙΑΚΕΣ ΕΚΛΟΓΕΣ 2014</oddHeader>
    <oddFooter>&amp;C&amp;"Arial,Έντονα Πλάγια"&amp;8σελ. &amp;P από &amp;N</oddFooter>
  </headerFooter>
  <ignoredErrors>
    <ignoredError sqref="D63 G63" formulaRange="1"/>
  </ignoredErrors>
</worksheet>
</file>

<file path=xl/worksheets/sheet11.xml><?xml version="1.0" encoding="utf-8"?>
<worksheet xmlns="http://schemas.openxmlformats.org/spreadsheetml/2006/main" xmlns:r="http://schemas.openxmlformats.org/officeDocument/2006/relationships">
  <dimension ref="A1:L62"/>
  <sheetViews>
    <sheetView workbookViewId="0">
      <selection sqref="A1:E1"/>
    </sheetView>
  </sheetViews>
  <sheetFormatPr defaultRowHeight="18"/>
  <cols>
    <col min="1" max="1" width="6.28515625" style="27" customWidth="1"/>
    <col min="2" max="2" width="30.7109375" style="16" customWidth="1"/>
    <col min="3" max="3" width="11.42578125" style="15" customWidth="1"/>
    <col min="4" max="4" width="13.28515625" style="15" customWidth="1"/>
    <col min="5" max="5" width="17.140625" style="15" customWidth="1"/>
    <col min="6" max="9" width="9.140625" style="13"/>
    <col min="10" max="10" width="19.5703125" style="13" customWidth="1"/>
    <col min="11" max="16384" width="9.140625" style="13"/>
  </cols>
  <sheetData>
    <row r="1" spans="1:12" s="31" customFormat="1" ht="96.75" customHeight="1">
      <c r="A1" s="121" t="s">
        <v>953</v>
      </c>
      <c r="B1" s="124"/>
      <c r="C1" s="124"/>
      <c r="D1" s="124"/>
      <c r="E1" s="129"/>
    </row>
    <row r="2" spans="1:12" s="12" customFormat="1">
      <c r="A2" s="40" t="s">
        <v>879</v>
      </c>
      <c r="B2" s="40" t="s">
        <v>112</v>
      </c>
      <c r="C2" s="74" t="s">
        <v>113</v>
      </c>
      <c r="D2" s="74" t="s">
        <v>114</v>
      </c>
      <c r="E2" s="74" t="s">
        <v>115</v>
      </c>
      <c r="J2" s="92" t="s">
        <v>950</v>
      </c>
      <c r="K2" s="55" t="str">
        <f>C2</f>
        <v>ΑΝΔΡΕΣ</v>
      </c>
      <c r="L2" s="55" t="str">
        <f>D2</f>
        <v>ΓΥΝΑΙΚΕΣ</v>
      </c>
    </row>
    <row r="3" spans="1:12">
      <c r="A3" s="78" t="s">
        <v>56</v>
      </c>
      <c r="B3" s="68" t="s">
        <v>0</v>
      </c>
      <c r="C3" s="70">
        <v>14492</v>
      </c>
      <c r="D3" s="70">
        <v>13596</v>
      </c>
      <c r="E3" s="70">
        <f>C3+D3</f>
        <v>28088</v>
      </c>
      <c r="J3" s="92" t="s">
        <v>952</v>
      </c>
      <c r="K3" s="77">
        <f>C62</f>
        <v>596147</v>
      </c>
      <c r="L3" s="91">
        <f>D62</f>
        <v>573206</v>
      </c>
    </row>
    <row r="4" spans="1:12">
      <c r="A4" s="78" t="s">
        <v>57</v>
      </c>
      <c r="B4" s="68" t="s">
        <v>1</v>
      </c>
      <c r="C4" s="70">
        <v>5394</v>
      </c>
      <c r="D4" s="70">
        <v>5329</v>
      </c>
      <c r="E4" s="70">
        <f t="shared" ref="E4:E61" si="0">C4+D4</f>
        <v>10723</v>
      </c>
    </row>
    <row r="5" spans="1:12">
      <c r="A5" s="78" t="s">
        <v>58</v>
      </c>
      <c r="B5" s="68" t="s">
        <v>2</v>
      </c>
      <c r="C5" s="70">
        <v>5327</v>
      </c>
      <c r="D5" s="70">
        <v>5052</v>
      </c>
      <c r="E5" s="70">
        <f t="shared" si="0"/>
        <v>10379</v>
      </c>
      <c r="G5" s="15"/>
    </row>
    <row r="6" spans="1:12">
      <c r="A6" s="78" t="s">
        <v>59</v>
      </c>
      <c r="B6" s="68" t="s">
        <v>3</v>
      </c>
      <c r="C6" s="70">
        <v>4161</v>
      </c>
      <c r="D6" s="70">
        <v>3922</v>
      </c>
      <c r="E6" s="70">
        <f t="shared" si="0"/>
        <v>8083</v>
      </c>
    </row>
    <row r="7" spans="1:12">
      <c r="A7" s="78" t="s">
        <v>60</v>
      </c>
      <c r="B7" s="68" t="s">
        <v>882</v>
      </c>
      <c r="C7" s="70">
        <v>25078</v>
      </c>
      <c r="D7" s="70">
        <v>25092</v>
      </c>
      <c r="E7" s="70">
        <f t="shared" si="0"/>
        <v>50170</v>
      </c>
    </row>
    <row r="8" spans="1:12">
      <c r="A8" s="78" t="s">
        <v>61</v>
      </c>
      <c r="B8" s="68" t="s">
        <v>923</v>
      </c>
      <c r="C8" s="70">
        <v>30993</v>
      </c>
      <c r="D8" s="70">
        <v>30609</v>
      </c>
      <c r="E8" s="70">
        <f t="shared" si="0"/>
        <v>61602</v>
      </c>
    </row>
    <row r="9" spans="1:12">
      <c r="A9" s="78" t="s">
        <v>62</v>
      </c>
      <c r="B9" s="68" t="s">
        <v>924</v>
      </c>
      <c r="C9" s="70">
        <v>25337</v>
      </c>
      <c r="D9" s="70">
        <v>24086</v>
      </c>
      <c r="E9" s="70">
        <f t="shared" si="0"/>
        <v>49423</v>
      </c>
      <c r="H9" s="15"/>
    </row>
    <row r="10" spans="1:12">
      <c r="A10" s="78" t="s">
        <v>63</v>
      </c>
      <c r="B10" s="68" t="s">
        <v>925</v>
      </c>
      <c r="C10" s="70">
        <v>36120</v>
      </c>
      <c r="D10" s="70">
        <v>35285</v>
      </c>
      <c r="E10" s="70">
        <f t="shared" si="0"/>
        <v>71405</v>
      </c>
    </row>
    <row r="11" spans="1:12">
      <c r="A11" s="78" t="s">
        <v>64</v>
      </c>
      <c r="B11" s="68" t="s">
        <v>926</v>
      </c>
      <c r="C11" s="70">
        <v>24184</v>
      </c>
      <c r="D11" s="70">
        <v>23637</v>
      </c>
      <c r="E11" s="70">
        <f t="shared" si="0"/>
        <v>47821</v>
      </c>
    </row>
    <row r="12" spans="1:12">
      <c r="A12" s="78" t="s">
        <v>65</v>
      </c>
      <c r="B12" s="68" t="s">
        <v>927</v>
      </c>
      <c r="C12" s="70">
        <v>9441</v>
      </c>
      <c r="D12" s="70">
        <v>8861</v>
      </c>
      <c r="E12" s="70">
        <f t="shared" si="0"/>
        <v>18302</v>
      </c>
    </row>
    <row r="13" spans="1:12">
      <c r="A13" s="78" t="s">
        <v>66</v>
      </c>
      <c r="B13" s="68" t="s">
        <v>883</v>
      </c>
      <c r="C13" s="70">
        <v>10221</v>
      </c>
      <c r="D13" s="70">
        <v>10026</v>
      </c>
      <c r="E13" s="70">
        <f t="shared" si="0"/>
        <v>20247</v>
      </c>
    </row>
    <row r="14" spans="1:12">
      <c r="A14" s="78" t="s">
        <v>67</v>
      </c>
      <c r="B14" s="68" t="s">
        <v>884</v>
      </c>
      <c r="C14" s="70">
        <v>15482</v>
      </c>
      <c r="D14" s="70">
        <v>15087</v>
      </c>
      <c r="E14" s="70">
        <f t="shared" si="0"/>
        <v>30569</v>
      </c>
    </row>
    <row r="15" spans="1:12">
      <c r="A15" s="78" t="s">
        <v>68</v>
      </c>
      <c r="B15" s="68" t="s">
        <v>9</v>
      </c>
      <c r="C15" s="70">
        <v>18263</v>
      </c>
      <c r="D15" s="70">
        <v>17311</v>
      </c>
      <c r="E15" s="70">
        <f t="shared" si="0"/>
        <v>35574</v>
      </c>
    </row>
    <row r="16" spans="1:12">
      <c r="A16" s="78" t="s">
        <v>69</v>
      </c>
      <c r="B16" s="68" t="s">
        <v>10</v>
      </c>
      <c r="C16" s="70">
        <v>5964</v>
      </c>
      <c r="D16" s="70">
        <v>5806</v>
      </c>
      <c r="E16" s="70">
        <f t="shared" si="0"/>
        <v>11770</v>
      </c>
    </row>
    <row r="17" spans="1:5">
      <c r="A17" s="78" t="s">
        <v>70</v>
      </c>
      <c r="B17" s="68" t="s">
        <v>11</v>
      </c>
      <c r="C17" s="70">
        <v>2265</v>
      </c>
      <c r="D17" s="70">
        <v>2150</v>
      </c>
      <c r="E17" s="70">
        <f t="shared" si="0"/>
        <v>4415</v>
      </c>
    </row>
    <row r="18" spans="1:5">
      <c r="A18" s="78" t="s">
        <v>71</v>
      </c>
      <c r="B18" s="68" t="s">
        <v>12</v>
      </c>
      <c r="C18" s="70">
        <v>7307</v>
      </c>
      <c r="D18" s="70">
        <v>7024</v>
      </c>
      <c r="E18" s="70">
        <f t="shared" si="0"/>
        <v>14331</v>
      </c>
    </row>
    <row r="19" spans="1:5">
      <c r="A19" s="78" t="s">
        <v>72</v>
      </c>
      <c r="B19" s="68" t="s">
        <v>13</v>
      </c>
      <c r="C19" s="70">
        <v>12951</v>
      </c>
      <c r="D19" s="70">
        <v>12234</v>
      </c>
      <c r="E19" s="70">
        <f t="shared" si="0"/>
        <v>25185</v>
      </c>
    </row>
    <row r="20" spans="1:5">
      <c r="A20" s="78" t="s">
        <v>73</v>
      </c>
      <c r="B20" s="68" t="s">
        <v>14</v>
      </c>
      <c r="C20" s="70">
        <v>9535</v>
      </c>
      <c r="D20" s="70">
        <v>8853</v>
      </c>
      <c r="E20" s="70">
        <f t="shared" si="0"/>
        <v>18388</v>
      </c>
    </row>
    <row r="21" spans="1:5">
      <c r="A21" s="78" t="s">
        <v>74</v>
      </c>
      <c r="B21" s="68" t="s">
        <v>15</v>
      </c>
      <c r="C21" s="70">
        <v>11430</v>
      </c>
      <c r="D21" s="70">
        <v>10757</v>
      </c>
      <c r="E21" s="70">
        <f t="shared" si="0"/>
        <v>22187</v>
      </c>
    </row>
    <row r="22" spans="1:5">
      <c r="A22" s="78" t="s">
        <v>75</v>
      </c>
      <c r="B22" s="68" t="s">
        <v>16</v>
      </c>
      <c r="C22" s="70">
        <v>1230</v>
      </c>
      <c r="D22" s="70">
        <v>1296</v>
      </c>
      <c r="E22" s="70">
        <f t="shared" si="0"/>
        <v>2526</v>
      </c>
    </row>
    <row r="23" spans="1:5">
      <c r="A23" s="78" t="s">
        <v>76</v>
      </c>
      <c r="B23" s="68" t="s">
        <v>17</v>
      </c>
      <c r="C23" s="70">
        <v>3061</v>
      </c>
      <c r="D23" s="70">
        <v>2823</v>
      </c>
      <c r="E23" s="70">
        <f t="shared" si="0"/>
        <v>5884</v>
      </c>
    </row>
    <row r="24" spans="1:5">
      <c r="A24" s="78" t="s">
        <v>77</v>
      </c>
      <c r="B24" s="68" t="s">
        <v>18</v>
      </c>
      <c r="C24" s="70">
        <v>9187</v>
      </c>
      <c r="D24" s="70">
        <v>8823</v>
      </c>
      <c r="E24" s="70">
        <f t="shared" si="0"/>
        <v>18010</v>
      </c>
    </row>
    <row r="25" spans="1:5">
      <c r="A25" s="78" t="s">
        <v>78</v>
      </c>
      <c r="B25" s="68" t="s">
        <v>19</v>
      </c>
      <c r="C25" s="70">
        <v>8823</v>
      </c>
      <c r="D25" s="70">
        <v>8713</v>
      </c>
      <c r="E25" s="70">
        <f t="shared" si="0"/>
        <v>17536</v>
      </c>
    </row>
    <row r="26" spans="1:5">
      <c r="A26" s="78" t="s">
        <v>79</v>
      </c>
      <c r="B26" s="68" t="s">
        <v>20</v>
      </c>
      <c r="C26" s="70">
        <v>17099</v>
      </c>
      <c r="D26" s="70">
        <v>16141</v>
      </c>
      <c r="E26" s="70">
        <f t="shared" si="0"/>
        <v>33240</v>
      </c>
    </row>
    <row r="27" spans="1:5">
      <c r="A27" s="78" t="s">
        <v>80</v>
      </c>
      <c r="B27" s="68" t="s">
        <v>21</v>
      </c>
      <c r="C27" s="70">
        <v>4474</v>
      </c>
      <c r="D27" s="70">
        <v>4135</v>
      </c>
      <c r="E27" s="70">
        <f t="shared" si="0"/>
        <v>8609</v>
      </c>
    </row>
    <row r="28" spans="1:5">
      <c r="A28" s="78" t="s">
        <v>81</v>
      </c>
      <c r="B28" s="68" t="s">
        <v>885</v>
      </c>
      <c r="C28" s="70">
        <v>33941</v>
      </c>
      <c r="D28" s="70">
        <v>33102</v>
      </c>
      <c r="E28" s="70">
        <f t="shared" si="0"/>
        <v>67043</v>
      </c>
    </row>
    <row r="29" spans="1:5">
      <c r="A29" s="78" t="s">
        <v>82</v>
      </c>
      <c r="B29" s="68" t="s">
        <v>886</v>
      </c>
      <c r="C29" s="70">
        <v>19708</v>
      </c>
      <c r="D29" s="70">
        <v>18741</v>
      </c>
      <c r="E29" s="70">
        <f t="shared" si="0"/>
        <v>38449</v>
      </c>
    </row>
    <row r="30" spans="1:5">
      <c r="A30" s="78" t="s">
        <v>83</v>
      </c>
      <c r="B30" s="68" t="s">
        <v>24</v>
      </c>
      <c r="C30" s="70">
        <v>10798</v>
      </c>
      <c r="D30" s="70">
        <v>10370</v>
      </c>
      <c r="E30" s="70">
        <f t="shared" si="0"/>
        <v>21168</v>
      </c>
    </row>
    <row r="31" spans="1:5">
      <c r="A31" s="78" t="s">
        <v>84</v>
      </c>
      <c r="B31" s="68" t="s">
        <v>25</v>
      </c>
      <c r="C31" s="70">
        <v>9050</v>
      </c>
      <c r="D31" s="70">
        <v>8510</v>
      </c>
      <c r="E31" s="70">
        <f t="shared" si="0"/>
        <v>17560</v>
      </c>
    </row>
    <row r="32" spans="1:5">
      <c r="A32" s="78" t="s">
        <v>85</v>
      </c>
      <c r="B32" s="68" t="s">
        <v>26</v>
      </c>
      <c r="C32" s="70">
        <v>6792</v>
      </c>
      <c r="D32" s="70">
        <v>6689</v>
      </c>
      <c r="E32" s="70">
        <f t="shared" si="0"/>
        <v>13481</v>
      </c>
    </row>
    <row r="33" spans="1:5">
      <c r="A33" s="78" t="s">
        <v>86</v>
      </c>
      <c r="B33" s="68" t="s">
        <v>27</v>
      </c>
      <c r="C33" s="70">
        <v>3033</v>
      </c>
      <c r="D33" s="70">
        <v>2877</v>
      </c>
      <c r="E33" s="70">
        <f t="shared" si="0"/>
        <v>5910</v>
      </c>
    </row>
    <row r="34" spans="1:5">
      <c r="A34" s="78" t="s">
        <v>87</v>
      </c>
      <c r="B34" s="68" t="s">
        <v>28</v>
      </c>
      <c r="C34" s="70">
        <v>6708</v>
      </c>
      <c r="D34" s="70">
        <v>6535</v>
      </c>
      <c r="E34" s="70">
        <f t="shared" si="0"/>
        <v>13243</v>
      </c>
    </row>
    <row r="35" spans="1:5">
      <c r="A35" s="78" t="s">
        <v>88</v>
      </c>
      <c r="B35" s="68" t="s">
        <v>29</v>
      </c>
      <c r="C35" s="70">
        <v>2741</v>
      </c>
      <c r="D35" s="70">
        <v>2763</v>
      </c>
      <c r="E35" s="70">
        <f t="shared" si="0"/>
        <v>5504</v>
      </c>
    </row>
    <row r="36" spans="1:5">
      <c r="A36" s="78" t="s">
        <v>89</v>
      </c>
      <c r="B36" s="68" t="s">
        <v>30</v>
      </c>
      <c r="C36" s="70">
        <v>6198</v>
      </c>
      <c r="D36" s="70">
        <v>5804</v>
      </c>
      <c r="E36" s="70">
        <f t="shared" si="0"/>
        <v>12002</v>
      </c>
    </row>
    <row r="37" spans="1:5">
      <c r="A37" s="78" t="s">
        <v>90</v>
      </c>
      <c r="B37" s="68" t="s">
        <v>31</v>
      </c>
      <c r="C37" s="70">
        <v>9571</v>
      </c>
      <c r="D37" s="70">
        <v>9217</v>
      </c>
      <c r="E37" s="70">
        <f t="shared" si="0"/>
        <v>18788</v>
      </c>
    </row>
    <row r="38" spans="1:5">
      <c r="A38" s="78" t="s">
        <v>91</v>
      </c>
      <c r="B38" s="68" t="s">
        <v>32</v>
      </c>
      <c r="C38" s="70">
        <v>8573</v>
      </c>
      <c r="D38" s="70">
        <v>8199</v>
      </c>
      <c r="E38" s="70">
        <f t="shared" si="0"/>
        <v>16772</v>
      </c>
    </row>
    <row r="39" spans="1:5">
      <c r="A39" s="78" t="s">
        <v>92</v>
      </c>
      <c r="B39" s="68" t="s">
        <v>33</v>
      </c>
      <c r="C39" s="70">
        <v>7854</v>
      </c>
      <c r="D39" s="70">
        <v>7428</v>
      </c>
      <c r="E39" s="70">
        <f t="shared" si="0"/>
        <v>15282</v>
      </c>
    </row>
    <row r="40" spans="1:5">
      <c r="A40" s="78" t="s">
        <v>93</v>
      </c>
      <c r="B40" s="68" t="s">
        <v>34</v>
      </c>
      <c r="C40" s="70">
        <v>4558</v>
      </c>
      <c r="D40" s="70">
        <v>4402</v>
      </c>
      <c r="E40" s="70">
        <f t="shared" si="0"/>
        <v>8960</v>
      </c>
    </row>
    <row r="41" spans="1:5">
      <c r="A41" s="78" t="s">
        <v>94</v>
      </c>
      <c r="B41" s="68" t="s">
        <v>35</v>
      </c>
      <c r="C41" s="70">
        <v>16026</v>
      </c>
      <c r="D41" s="70">
        <v>15619</v>
      </c>
      <c r="E41" s="70">
        <f t="shared" si="0"/>
        <v>31645</v>
      </c>
    </row>
    <row r="42" spans="1:5">
      <c r="A42" s="78" t="s">
        <v>95</v>
      </c>
      <c r="B42" s="68" t="s">
        <v>36</v>
      </c>
      <c r="C42" s="70">
        <v>4497</v>
      </c>
      <c r="D42" s="70">
        <v>4104</v>
      </c>
      <c r="E42" s="70">
        <f t="shared" si="0"/>
        <v>8601</v>
      </c>
    </row>
    <row r="43" spans="1:5">
      <c r="A43" s="78" t="s">
        <v>96</v>
      </c>
      <c r="B43" s="68" t="s">
        <v>37</v>
      </c>
      <c r="C43" s="70">
        <v>5894</v>
      </c>
      <c r="D43" s="70">
        <v>5719</v>
      </c>
      <c r="E43" s="70">
        <f t="shared" si="0"/>
        <v>11613</v>
      </c>
    </row>
    <row r="44" spans="1:5">
      <c r="A44" s="78" t="s">
        <v>97</v>
      </c>
      <c r="B44" s="68" t="s">
        <v>38</v>
      </c>
      <c r="C44" s="70">
        <v>1549</v>
      </c>
      <c r="D44" s="70">
        <v>1585</v>
      </c>
      <c r="E44" s="70">
        <f t="shared" si="0"/>
        <v>3134</v>
      </c>
    </row>
    <row r="45" spans="1:5">
      <c r="A45" s="78" t="s">
        <v>98</v>
      </c>
      <c r="B45" s="68" t="s">
        <v>39</v>
      </c>
      <c r="C45" s="70">
        <v>10199</v>
      </c>
      <c r="D45" s="70">
        <v>9913</v>
      </c>
      <c r="E45" s="70">
        <f t="shared" si="0"/>
        <v>20112</v>
      </c>
    </row>
    <row r="46" spans="1:5">
      <c r="A46" s="78" t="s">
        <v>99</v>
      </c>
      <c r="B46" s="68" t="s">
        <v>40</v>
      </c>
      <c r="C46" s="70">
        <v>9320</v>
      </c>
      <c r="D46" s="70">
        <v>8700</v>
      </c>
      <c r="E46" s="70">
        <f t="shared" si="0"/>
        <v>18020</v>
      </c>
    </row>
    <row r="47" spans="1:5">
      <c r="A47" s="78" t="s">
        <v>100</v>
      </c>
      <c r="B47" s="68" t="s">
        <v>41</v>
      </c>
      <c r="C47" s="70">
        <v>8836</v>
      </c>
      <c r="D47" s="70">
        <v>8437</v>
      </c>
      <c r="E47" s="70">
        <f t="shared" si="0"/>
        <v>17273</v>
      </c>
    </row>
    <row r="48" spans="1:5">
      <c r="A48" s="78" t="s">
        <v>101</v>
      </c>
      <c r="B48" s="68" t="s">
        <v>42</v>
      </c>
      <c r="C48" s="70">
        <v>9419</v>
      </c>
      <c r="D48" s="70">
        <v>9228</v>
      </c>
      <c r="E48" s="70">
        <f t="shared" si="0"/>
        <v>18647</v>
      </c>
    </row>
    <row r="49" spans="1:5">
      <c r="A49" s="78" t="s">
        <v>102</v>
      </c>
      <c r="B49" s="68" t="s">
        <v>43</v>
      </c>
      <c r="C49" s="70">
        <v>8880</v>
      </c>
      <c r="D49" s="70">
        <v>8323</v>
      </c>
      <c r="E49" s="70">
        <f t="shared" si="0"/>
        <v>17203</v>
      </c>
    </row>
    <row r="50" spans="1:5">
      <c r="A50" s="78" t="s">
        <v>103</v>
      </c>
      <c r="B50" s="68" t="s">
        <v>44</v>
      </c>
      <c r="C50" s="70">
        <v>4478</v>
      </c>
      <c r="D50" s="70">
        <v>4301</v>
      </c>
      <c r="E50" s="70">
        <f t="shared" si="0"/>
        <v>8779</v>
      </c>
    </row>
    <row r="51" spans="1:5">
      <c r="A51" s="78" t="s">
        <v>104</v>
      </c>
      <c r="B51" s="68" t="s">
        <v>45</v>
      </c>
      <c r="C51" s="70">
        <v>5267</v>
      </c>
      <c r="D51" s="70">
        <v>4928</v>
      </c>
      <c r="E51" s="70">
        <f t="shared" si="0"/>
        <v>10195</v>
      </c>
    </row>
    <row r="52" spans="1:5">
      <c r="A52" s="78" t="s">
        <v>105</v>
      </c>
      <c r="B52" s="68" t="s">
        <v>46</v>
      </c>
      <c r="C52" s="70">
        <v>7479</v>
      </c>
      <c r="D52" s="70">
        <v>7110</v>
      </c>
      <c r="E52" s="70">
        <f t="shared" si="0"/>
        <v>14589</v>
      </c>
    </row>
    <row r="53" spans="1:5">
      <c r="A53" s="78" t="s">
        <v>106</v>
      </c>
      <c r="B53" s="68" t="s">
        <v>47</v>
      </c>
      <c r="C53" s="70">
        <v>2295</v>
      </c>
      <c r="D53" s="70">
        <v>2250</v>
      </c>
      <c r="E53" s="70">
        <f t="shared" si="0"/>
        <v>4545</v>
      </c>
    </row>
    <row r="54" spans="1:5">
      <c r="A54" s="78" t="s">
        <v>107</v>
      </c>
      <c r="B54" s="68" t="s">
        <v>48</v>
      </c>
      <c r="C54" s="70">
        <v>13259</v>
      </c>
      <c r="D54" s="70">
        <v>12623</v>
      </c>
      <c r="E54" s="70">
        <f t="shared" si="0"/>
        <v>25882</v>
      </c>
    </row>
    <row r="55" spans="1:5">
      <c r="A55" s="78" t="s">
        <v>108</v>
      </c>
      <c r="B55" s="68" t="s">
        <v>49</v>
      </c>
      <c r="C55" s="70">
        <v>8416</v>
      </c>
      <c r="D55" s="70">
        <v>8032</v>
      </c>
      <c r="E55" s="70">
        <f t="shared" si="0"/>
        <v>16448</v>
      </c>
    </row>
    <row r="56" spans="1:5">
      <c r="A56" s="78" t="s">
        <v>109</v>
      </c>
      <c r="B56" s="68" t="s">
        <v>50</v>
      </c>
      <c r="C56" s="70">
        <v>8458</v>
      </c>
      <c r="D56" s="70">
        <v>7865</v>
      </c>
      <c r="E56" s="70">
        <f t="shared" si="0"/>
        <v>16323</v>
      </c>
    </row>
    <row r="57" spans="1:5">
      <c r="A57" s="78" t="s">
        <v>110</v>
      </c>
      <c r="B57" s="68" t="s">
        <v>51</v>
      </c>
      <c r="C57" s="70">
        <v>4121</v>
      </c>
      <c r="D57" s="70">
        <v>3904</v>
      </c>
      <c r="E57" s="70">
        <f t="shared" si="0"/>
        <v>8025</v>
      </c>
    </row>
    <row r="58" spans="1:5">
      <c r="A58" s="78" t="s">
        <v>111</v>
      </c>
      <c r="B58" s="68" t="s">
        <v>52</v>
      </c>
      <c r="C58" s="70">
        <v>1937</v>
      </c>
      <c r="D58" s="70">
        <v>2004</v>
      </c>
      <c r="E58" s="70">
        <f t="shared" si="0"/>
        <v>3941</v>
      </c>
    </row>
    <row r="59" spans="1:5">
      <c r="A59" s="78" t="s">
        <v>928</v>
      </c>
      <c r="B59" s="68" t="s">
        <v>53</v>
      </c>
      <c r="C59" s="70">
        <v>6907</v>
      </c>
      <c r="D59" s="70">
        <v>6496</v>
      </c>
      <c r="E59" s="70">
        <f t="shared" si="0"/>
        <v>13403</v>
      </c>
    </row>
    <row r="60" spans="1:5">
      <c r="A60" s="78" t="s">
        <v>929</v>
      </c>
      <c r="B60" s="68" t="s">
        <v>54</v>
      </c>
      <c r="C60" s="70">
        <v>8819</v>
      </c>
      <c r="D60" s="70">
        <v>8074</v>
      </c>
      <c r="E60" s="70">
        <f t="shared" si="0"/>
        <v>16893</v>
      </c>
    </row>
    <row r="61" spans="1:5">
      <c r="A61" s="78" t="s">
        <v>930</v>
      </c>
      <c r="B61" s="68" t="s">
        <v>55</v>
      </c>
      <c r="C61" s="70">
        <v>2747</v>
      </c>
      <c r="D61" s="70">
        <v>2706</v>
      </c>
      <c r="E61" s="70">
        <f t="shared" si="0"/>
        <v>5453</v>
      </c>
    </row>
    <row r="62" spans="1:5">
      <c r="A62" s="119" t="s">
        <v>116</v>
      </c>
      <c r="B62" s="120"/>
      <c r="C62" s="42">
        <f>SUM(C3:C61)</f>
        <v>596147</v>
      </c>
      <c r="D62" s="42">
        <f>SUM(D3:D61)</f>
        <v>573206</v>
      </c>
      <c r="E62" s="42">
        <f>SUM(E3:E61)</f>
        <v>1169353</v>
      </c>
    </row>
  </sheetData>
  <mergeCells count="2">
    <mergeCell ref="A1:E1"/>
    <mergeCell ref="A62:B62"/>
  </mergeCells>
  <phoneticPr fontId="2" type="noConversion"/>
  <printOptions horizontalCentered="1"/>
  <pageMargins left="0.94488188976377963" right="0.23622047244094491" top="0.35" bottom="0.47244094488188981" header="0.15748031496062992" footer="0.47244094488188981"/>
  <pageSetup paperSize="9" orientation="portrait" horizontalDpi="300" verticalDpi="300" r:id="rId1"/>
  <headerFooter alignWithMargins="0">
    <oddHeader>&amp;LΥΠΕΣ-ΔΜΗΕΣ&amp;RΔΗΜΟΤΙΚΕΣ ΚΑΙ ΠΕΡΙΦΕΡΕΙΑΚΕΣ ΕΚΛΟΓΕΣ 2014</oddHeader>
    <oddFooter>&amp;C&amp;"Arial,Έντονα Πλάγια"&amp;8σελ. &amp;P από &amp;N</oddFooter>
  </headerFooter>
  <drawing r:id="rId2"/>
</worksheet>
</file>

<file path=xl/worksheets/sheet12.xml><?xml version="1.0" encoding="utf-8"?>
<worksheet xmlns="http://schemas.openxmlformats.org/spreadsheetml/2006/main" xmlns:r="http://schemas.openxmlformats.org/officeDocument/2006/relationships">
  <dimension ref="A1:T63"/>
  <sheetViews>
    <sheetView workbookViewId="0">
      <selection activeCell="L5" sqref="L5"/>
    </sheetView>
  </sheetViews>
  <sheetFormatPr defaultRowHeight="15"/>
  <cols>
    <col min="1" max="1" width="4" style="4" bestFit="1" customWidth="1"/>
    <col min="2" max="2" width="29.85546875" style="8" bestFit="1" customWidth="1"/>
    <col min="3" max="3" width="11" style="7" customWidth="1"/>
    <col min="4" max="4" width="10" style="7" bestFit="1" customWidth="1"/>
    <col min="5" max="5" width="8.7109375" style="7" bestFit="1" customWidth="1"/>
    <col min="6" max="6" width="8.42578125" style="3" bestFit="1" customWidth="1"/>
    <col min="7" max="7" width="10" style="33" bestFit="1" customWidth="1"/>
    <col min="8" max="8" width="8.7109375" style="3" bestFit="1" customWidth="1"/>
    <col min="9" max="9" width="8.42578125" style="3" bestFit="1" customWidth="1"/>
    <col min="10" max="10" width="10" style="33" bestFit="1" customWidth="1"/>
    <col min="11" max="11" width="8.7109375" style="3" bestFit="1" customWidth="1"/>
    <col min="12" max="12" width="8.42578125" style="3" bestFit="1" customWidth="1"/>
    <col min="13" max="13" width="10" style="33" bestFit="1" customWidth="1"/>
    <col min="14" max="14" width="8.7109375" style="3" bestFit="1" customWidth="1"/>
    <col min="15" max="17" width="8.7109375" style="3" customWidth="1"/>
    <col min="18" max="18" width="8.42578125" style="3" bestFit="1" customWidth="1"/>
    <col min="19" max="19" width="10" style="33" bestFit="1" customWidth="1"/>
    <col min="20" max="20" width="8.7109375" style="3" bestFit="1" customWidth="1"/>
    <col min="21" max="16384" width="9.140625" style="3"/>
  </cols>
  <sheetData>
    <row r="1" spans="1:20" s="28" customFormat="1" ht="44.25" customHeight="1">
      <c r="A1" s="132" t="s">
        <v>964</v>
      </c>
      <c r="B1" s="133"/>
      <c r="C1" s="133"/>
      <c r="D1" s="133"/>
      <c r="E1" s="134"/>
      <c r="F1" s="134"/>
      <c r="G1" s="134"/>
      <c r="H1" s="134"/>
      <c r="I1" s="134"/>
      <c r="J1" s="134"/>
      <c r="K1" s="134"/>
      <c r="L1" s="134"/>
      <c r="M1" s="134"/>
      <c r="N1" s="134"/>
      <c r="O1" s="134"/>
      <c r="P1" s="134"/>
      <c r="Q1" s="134"/>
      <c r="R1" s="134"/>
      <c r="S1" s="134"/>
      <c r="T1" s="134"/>
    </row>
    <row r="2" spans="1:20" s="28" customFormat="1">
      <c r="A2" s="135" t="s">
        <v>879</v>
      </c>
      <c r="B2" s="135" t="s">
        <v>880</v>
      </c>
      <c r="C2" s="130" t="s">
        <v>963</v>
      </c>
      <c r="D2" s="131"/>
      <c r="E2" s="131"/>
      <c r="F2" s="130" t="s">
        <v>962</v>
      </c>
      <c r="G2" s="131"/>
      <c r="H2" s="131"/>
      <c r="I2" s="130" t="s">
        <v>961</v>
      </c>
      <c r="J2" s="131"/>
      <c r="K2" s="131"/>
      <c r="L2" s="130" t="s">
        <v>933</v>
      </c>
      <c r="M2" s="131"/>
      <c r="N2" s="131"/>
      <c r="O2" s="130" t="s">
        <v>934</v>
      </c>
      <c r="P2" s="131"/>
      <c r="Q2" s="131"/>
      <c r="R2" s="130" t="s">
        <v>128</v>
      </c>
      <c r="S2" s="131"/>
      <c r="T2" s="131"/>
    </row>
    <row r="3" spans="1:20" s="34" customFormat="1" ht="14.25">
      <c r="A3" s="135"/>
      <c r="B3" s="135"/>
      <c r="C3" s="93" t="s">
        <v>113</v>
      </c>
      <c r="D3" s="93" t="s">
        <v>114</v>
      </c>
      <c r="E3" s="93" t="s">
        <v>115</v>
      </c>
      <c r="F3" s="93" t="s">
        <v>113</v>
      </c>
      <c r="G3" s="93" t="s">
        <v>114</v>
      </c>
      <c r="H3" s="93" t="s">
        <v>115</v>
      </c>
      <c r="I3" s="93" t="s">
        <v>113</v>
      </c>
      <c r="J3" s="93" t="s">
        <v>114</v>
      </c>
      <c r="K3" s="93" t="s">
        <v>115</v>
      </c>
      <c r="L3" s="93" t="s">
        <v>113</v>
      </c>
      <c r="M3" s="93" t="s">
        <v>114</v>
      </c>
      <c r="N3" s="93" t="s">
        <v>115</v>
      </c>
      <c r="O3" s="93" t="s">
        <v>113</v>
      </c>
      <c r="P3" s="93" t="s">
        <v>114</v>
      </c>
      <c r="Q3" s="93" t="s">
        <v>115</v>
      </c>
      <c r="R3" s="93" t="s">
        <v>113</v>
      </c>
      <c r="S3" s="93" t="s">
        <v>114</v>
      </c>
      <c r="T3" s="93" t="s">
        <v>115</v>
      </c>
    </row>
    <row r="4" spans="1:20">
      <c r="A4" s="94" t="s">
        <v>56</v>
      </c>
      <c r="B4" s="95" t="s">
        <v>0</v>
      </c>
      <c r="C4" s="96">
        <v>1408</v>
      </c>
      <c r="D4" s="96">
        <v>1297</v>
      </c>
      <c r="E4" s="96">
        <f>C4+D4</f>
        <v>2705</v>
      </c>
      <c r="F4" s="96">
        <v>1346</v>
      </c>
      <c r="G4" s="96">
        <v>1279</v>
      </c>
      <c r="H4" s="96">
        <f>F4+G4</f>
        <v>2625</v>
      </c>
      <c r="I4" s="96">
        <v>2670</v>
      </c>
      <c r="J4" s="96">
        <v>2494</v>
      </c>
      <c r="K4" s="96">
        <f>I4+J4</f>
        <v>5164</v>
      </c>
      <c r="L4" s="96">
        <v>1348</v>
      </c>
      <c r="M4" s="96">
        <v>1212</v>
      </c>
      <c r="N4" s="96">
        <f>L4+M4</f>
        <v>2560</v>
      </c>
      <c r="O4" s="96">
        <v>1359</v>
      </c>
      <c r="P4" s="96">
        <v>1337</v>
      </c>
      <c r="Q4" s="96">
        <f>O4+P4</f>
        <v>2696</v>
      </c>
      <c r="R4" s="96">
        <f>C4+F4+I4+L4+O4</f>
        <v>8131</v>
      </c>
      <c r="S4" s="96">
        <f>D4+G4+J4+M4+P4</f>
        <v>7619</v>
      </c>
      <c r="T4" s="96">
        <f>R4+S4</f>
        <v>15750</v>
      </c>
    </row>
    <row r="5" spans="1:20">
      <c r="A5" s="94" t="s">
        <v>57</v>
      </c>
      <c r="B5" s="95" t="s">
        <v>1</v>
      </c>
      <c r="C5" s="96">
        <v>518</v>
      </c>
      <c r="D5" s="96">
        <v>457</v>
      </c>
      <c r="E5" s="96">
        <f t="shared" ref="E5:E62" si="0">C5+D5</f>
        <v>975</v>
      </c>
      <c r="F5" s="96">
        <v>470</v>
      </c>
      <c r="G5" s="96">
        <v>475</v>
      </c>
      <c r="H5" s="96">
        <f>F5+G5</f>
        <v>945</v>
      </c>
      <c r="I5" s="96">
        <v>934</v>
      </c>
      <c r="J5" s="96">
        <v>921</v>
      </c>
      <c r="K5" s="96">
        <f t="shared" ref="K5:K62" si="1">I5+J5</f>
        <v>1855</v>
      </c>
      <c r="L5" s="96">
        <v>469</v>
      </c>
      <c r="M5" s="96">
        <v>454</v>
      </c>
      <c r="N5" s="96">
        <f t="shared" ref="N5:N62" si="2">L5+M5</f>
        <v>923</v>
      </c>
      <c r="O5" s="96">
        <v>463</v>
      </c>
      <c r="P5" s="96">
        <v>481</v>
      </c>
      <c r="Q5" s="96">
        <f t="shared" ref="Q5:Q62" si="3">O5+P5</f>
        <v>944</v>
      </c>
      <c r="R5" s="96">
        <f t="shared" ref="R5:R62" si="4">C5+F5+I5+L5+O5</f>
        <v>2854</v>
      </c>
      <c r="S5" s="96">
        <f t="shared" ref="S5:S62" si="5">D5+G5+J5+M5+P5</f>
        <v>2788</v>
      </c>
      <c r="T5" s="96">
        <f t="shared" ref="T5:T62" si="6">R5+S5</f>
        <v>5642</v>
      </c>
    </row>
    <row r="6" spans="1:20">
      <c r="A6" s="94" t="s">
        <v>58</v>
      </c>
      <c r="B6" s="95" t="s">
        <v>2</v>
      </c>
      <c r="C6" s="96">
        <v>475</v>
      </c>
      <c r="D6" s="96">
        <v>489</v>
      </c>
      <c r="E6" s="96">
        <f t="shared" si="0"/>
        <v>964</v>
      </c>
      <c r="F6" s="96">
        <v>490</v>
      </c>
      <c r="G6" s="96">
        <v>474</v>
      </c>
      <c r="H6" s="96">
        <f t="shared" ref="H6:H62" si="7">F6+G6</f>
        <v>964</v>
      </c>
      <c r="I6" s="96">
        <v>925</v>
      </c>
      <c r="J6" s="96">
        <v>915</v>
      </c>
      <c r="K6" s="96">
        <f t="shared" si="1"/>
        <v>1840</v>
      </c>
      <c r="L6" s="96">
        <v>448</v>
      </c>
      <c r="M6" s="96">
        <v>436</v>
      </c>
      <c r="N6" s="96">
        <f t="shared" si="2"/>
        <v>884</v>
      </c>
      <c r="O6" s="96">
        <v>430</v>
      </c>
      <c r="P6" s="96">
        <v>431</v>
      </c>
      <c r="Q6" s="96">
        <f t="shared" si="3"/>
        <v>861</v>
      </c>
      <c r="R6" s="96">
        <f t="shared" si="4"/>
        <v>2768</v>
      </c>
      <c r="S6" s="96">
        <f t="shared" si="5"/>
        <v>2745</v>
      </c>
      <c r="T6" s="96">
        <f t="shared" si="6"/>
        <v>5513</v>
      </c>
    </row>
    <row r="7" spans="1:20">
      <c r="A7" s="94" t="s">
        <v>59</v>
      </c>
      <c r="B7" s="95" t="s">
        <v>3</v>
      </c>
      <c r="C7" s="96">
        <v>401</v>
      </c>
      <c r="D7" s="96">
        <v>398</v>
      </c>
      <c r="E7" s="96">
        <f t="shared" si="0"/>
        <v>799</v>
      </c>
      <c r="F7" s="96">
        <v>398</v>
      </c>
      <c r="G7" s="96">
        <v>362</v>
      </c>
      <c r="H7" s="96">
        <f t="shared" si="7"/>
        <v>760</v>
      </c>
      <c r="I7" s="96">
        <v>823</v>
      </c>
      <c r="J7" s="96">
        <v>763</v>
      </c>
      <c r="K7" s="96">
        <f t="shared" si="1"/>
        <v>1586</v>
      </c>
      <c r="L7" s="96">
        <v>384</v>
      </c>
      <c r="M7" s="96">
        <v>358</v>
      </c>
      <c r="N7" s="96">
        <f t="shared" si="2"/>
        <v>742</v>
      </c>
      <c r="O7" s="96">
        <v>344</v>
      </c>
      <c r="P7" s="96">
        <v>362</v>
      </c>
      <c r="Q7" s="96">
        <f t="shared" si="3"/>
        <v>706</v>
      </c>
      <c r="R7" s="96">
        <f t="shared" si="4"/>
        <v>2350</v>
      </c>
      <c r="S7" s="96">
        <f t="shared" si="5"/>
        <v>2243</v>
      </c>
      <c r="T7" s="96">
        <f t="shared" si="6"/>
        <v>4593</v>
      </c>
    </row>
    <row r="8" spans="1:20">
      <c r="A8" s="94" t="s">
        <v>60</v>
      </c>
      <c r="B8" s="95" t="s">
        <v>882</v>
      </c>
      <c r="C8" s="96">
        <v>1862</v>
      </c>
      <c r="D8" s="96">
        <v>1913</v>
      </c>
      <c r="E8" s="96">
        <f t="shared" si="0"/>
        <v>3775</v>
      </c>
      <c r="F8" s="96">
        <v>1872</v>
      </c>
      <c r="G8" s="96">
        <v>1835</v>
      </c>
      <c r="H8" s="96">
        <f t="shared" si="7"/>
        <v>3707</v>
      </c>
      <c r="I8" s="96">
        <v>3785</v>
      </c>
      <c r="J8" s="96">
        <v>3683</v>
      </c>
      <c r="K8" s="96">
        <f t="shared" si="1"/>
        <v>7468</v>
      </c>
      <c r="L8" s="96">
        <v>1945</v>
      </c>
      <c r="M8" s="96">
        <v>1890</v>
      </c>
      <c r="N8" s="96">
        <f t="shared" si="2"/>
        <v>3835</v>
      </c>
      <c r="O8" s="96">
        <v>2001</v>
      </c>
      <c r="P8" s="96">
        <v>1947</v>
      </c>
      <c r="Q8" s="96">
        <f t="shared" si="3"/>
        <v>3948</v>
      </c>
      <c r="R8" s="96">
        <f t="shared" si="4"/>
        <v>11465</v>
      </c>
      <c r="S8" s="96">
        <f t="shared" si="5"/>
        <v>11268</v>
      </c>
      <c r="T8" s="96">
        <f t="shared" si="6"/>
        <v>22733</v>
      </c>
    </row>
    <row r="9" spans="1:20">
      <c r="A9" s="94" t="s">
        <v>61</v>
      </c>
      <c r="B9" s="95" t="s">
        <v>923</v>
      </c>
      <c r="C9" s="96">
        <v>2621</v>
      </c>
      <c r="D9" s="96">
        <v>2659</v>
      </c>
      <c r="E9" s="96">
        <f t="shared" si="0"/>
        <v>5280</v>
      </c>
      <c r="F9" s="96">
        <v>2695</v>
      </c>
      <c r="G9" s="96">
        <v>2546</v>
      </c>
      <c r="H9" s="96">
        <f t="shared" si="7"/>
        <v>5241</v>
      </c>
      <c r="I9" s="96">
        <v>5376</v>
      </c>
      <c r="J9" s="96">
        <v>5385</v>
      </c>
      <c r="K9" s="96">
        <f t="shared" si="1"/>
        <v>10761</v>
      </c>
      <c r="L9" s="96">
        <v>2816</v>
      </c>
      <c r="M9" s="96">
        <v>2727</v>
      </c>
      <c r="N9" s="96">
        <f t="shared" si="2"/>
        <v>5543</v>
      </c>
      <c r="O9" s="96">
        <v>2951</v>
      </c>
      <c r="P9" s="96">
        <v>2887</v>
      </c>
      <c r="Q9" s="96">
        <f t="shared" si="3"/>
        <v>5838</v>
      </c>
      <c r="R9" s="96">
        <f t="shared" si="4"/>
        <v>16459</v>
      </c>
      <c r="S9" s="96">
        <f t="shared" si="5"/>
        <v>16204</v>
      </c>
      <c r="T9" s="96">
        <f t="shared" si="6"/>
        <v>32663</v>
      </c>
    </row>
    <row r="10" spans="1:20">
      <c r="A10" s="94" t="s">
        <v>62</v>
      </c>
      <c r="B10" s="95" t="s">
        <v>924</v>
      </c>
      <c r="C10" s="96">
        <v>2098</v>
      </c>
      <c r="D10" s="96">
        <v>2022</v>
      </c>
      <c r="E10" s="96">
        <f t="shared" si="0"/>
        <v>4120</v>
      </c>
      <c r="F10" s="96">
        <v>2039</v>
      </c>
      <c r="G10" s="96">
        <v>1961</v>
      </c>
      <c r="H10" s="96">
        <f t="shared" si="7"/>
        <v>4000</v>
      </c>
      <c r="I10" s="96">
        <v>4207</v>
      </c>
      <c r="J10" s="96">
        <v>3949</v>
      </c>
      <c r="K10" s="96">
        <f t="shared" si="1"/>
        <v>8156</v>
      </c>
      <c r="L10" s="96">
        <v>2149</v>
      </c>
      <c r="M10" s="96">
        <v>1977</v>
      </c>
      <c r="N10" s="96">
        <f t="shared" si="2"/>
        <v>4126</v>
      </c>
      <c r="O10" s="96">
        <v>2161</v>
      </c>
      <c r="P10" s="96">
        <v>2068</v>
      </c>
      <c r="Q10" s="96">
        <f t="shared" si="3"/>
        <v>4229</v>
      </c>
      <c r="R10" s="96">
        <f t="shared" si="4"/>
        <v>12654</v>
      </c>
      <c r="S10" s="96">
        <f t="shared" si="5"/>
        <v>11977</v>
      </c>
      <c r="T10" s="96">
        <f t="shared" si="6"/>
        <v>24631</v>
      </c>
    </row>
    <row r="11" spans="1:20">
      <c r="A11" s="94" t="s">
        <v>63</v>
      </c>
      <c r="B11" s="95" t="s">
        <v>925</v>
      </c>
      <c r="C11" s="96">
        <v>3090</v>
      </c>
      <c r="D11" s="96">
        <v>2832</v>
      </c>
      <c r="E11" s="96">
        <f t="shared" si="0"/>
        <v>5922</v>
      </c>
      <c r="F11" s="96">
        <v>2963</v>
      </c>
      <c r="G11" s="96">
        <v>2854</v>
      </c>
      <c r="H11" s="96">
        <f t="shared" si="7"/>
        <v>5817</v>
      </c>
      <c r="I11" s="96">
        <v>6044</v>
      </c>
      <c r="J11" s="96">
        <v>5700</v>
      </c>
      <c r="K11" s="96">
        <f t="shared" si="1"/>
        <v>11744</v>
      </c>
      <c r="L11" s="96">
        <v>3092</v>
      </c>
      <c r="M11" s="96">
        <v>2937</v>
      </c>
      <c r="N11" s="96">
        <f t="shared" si="2"/>
        <v>6029</v>
      </c>
      <c r="O11" s="96">
        <v>3125</v>
      </c>
      <c r="P11" s="96">
        <v>3086</v>
      </c>
      <c r="Q11" s="96">
        <f t="shared" si="3"/>
        <v>6211</v>
      </c>
      <c r="R11" s="96">
        <f t="shared" si="4"/>
        <v>18314</v>
      </c>
      <c r="S11" s="96">
        <f t="shared" si="5"/>
        <v>17409</v>
      </c>
      <c r="T11" s="96">
        <f t="shared" si="6"/>
        <v>35723</v>
      </c>
    </row>
    <row r="12" spans="1:20">
      <c r="A12" s="94" t="s">
        <v>64</v>
      </c>
      <c r="B12" s="95" t="s">
        <v>926</v>
      </c>
      <c r="C12" s="96">
        <v>2126</v>
      </c>
      <c r="D12" s="96">
        <v>2013</v>
      </c>
      <c r="E12" s="96">
        <f t="shared" si="0"/>
        <v>4139</v>
      </c>
      <c r="F12" s="96">
        <v>2085</v>
      </c>
      <c r="G12" s="96">
        <v>1992</v>
      </c>
      <c r="H12" s="96">
        <f t="shared" si="7"/>
        <v>4077</v>
      </c>
      <c r="I12" s="96">
        <v>4386</v>
      </c>
      <c r="J12" s="96">
        <v>4201</v>
      </c>
      <c r="K12" s="96">
        <f t="shared" si="1"/>
        <v>8587</v>
      </c>
      <c r="L12" s="96">
        <v>2298</v>
      </c>
      <c r="M12" s="96">
        <v>2131</v>
      </c>
      <c r="N12" s="96">
        <f t="shared" si="2"/>
        <v>4429</v>
      </c>
      <c r="O12" s="96">
        <v>2376</v>
      </c>
      <c r="P12" s="96">
        <v>2342</v>
      </c>
      <c r="Q12" s="96">
        <f t="shared" si="3"/>
        <v>4718</v>
      </c>
      <c r="R12" s="96">
        <f t="shared" si="4"/>
        <v>13271</v>
      </c>
      <c r="S12" s="96">
        <f t="shared" si="5"/>
        <v>12679</v>
      </c>
      <c r="T12" s="96">
        <f t="shared" si="6"/>
        <v>25950</v>
      </c>
    </row>
    <row r="13" spans="1:20">
      <c r="A13" s="94" t="s">
        <v>65</v>
      </c>
      <c r="B13" s="95" t="s">
        <v>927</v>
      </c>
      <c r="C13" s="96">
        <v>864</v>
      </c>
      <c r="D13" s="96">
        <v>787</v>
      </c>
      <c r="E13" s="96">
        <f t="shared" si="0"/>
        <v>1651</v>
      </c>
      <c r="F13" s="96">
        <v>872</v>
      </c>
      <c r="G13" s="96">
        <v>823</v>
      </c>
      <c r="H13" s="96">
        <f t="shared" si="7"/>
        <v>1695</v>
      </c>
      <c r="I13" s="96">
        <v>1734</v>
      </c>
      <c r="J13" s="96">
        <v>1559</v>
      </c>
      <c r="K13" s="96">
        <f t="shared" si="1"/>
        <v>3293</v>
      </c>
      <c r="L13" s="96">
        <v>867</v>
      </c>
      <c r="M13" s="96">
        <v>867</v>
      </c>
      <c r="N13" s="96">
        <f t="shared" si="2"/>
        <v>1734</v>
      </c>
      <c r="O13" s="96">
        <v>935</v>
      </c>
      <c r="P13" s="96">
        <v>886</v>
      </c>
      <c r="Q13" s="96">
        <f t="shared" si="3"/>
        <v>1821</v>
      </c>
      <c r="R13" s="96">
        <f t="shared" si="4"/>
        <v>5272</v>
      </c>
      <c r="S13" s="96">
        <f t="shared" si="5"/>
        <v>4922</v>
      </c>
      <c r="T13" s="96">
        <f t="shared" si="6"/>
        <v>10194</v>
      </c>
    </row>
    <row r="14" spans="1:20">
      <c r="A14" s="94" t="s">
        <v>66</v>
      </c>
      <c r="B14" s="95" t="s">
        <v>883</v>
      </c>
      <c r="C14" s="96">
        <v>841</v>
      </c>
      <c r="D14" s="96">
        <v>830</v>
      </c>
      <c r="E14" s="96">
        <f t="shared" si="0"/>
        <v>1671</v>
      </c>
      <c r="F14" s="96">
        <v>807</v>
      </c>
      <c r="G14" s="96">
        <v>802</v>
      </c>
      <c r="H14" s="96">
        <f t="shared" si="7"/>
        <v>1609</v>
      </c>
      <c r="I14" s="96">
        <v>1712</v>
      </c>
      <c r="J14" s="96">
        <v>1665</v>
      </c>
      <c r="K14" s="96">
        <f t="shared" si="1"/>
        <v>3377</v>
      </c>
      <c r="L14" s="96">
        <v>830</v>
      </c>
      <c r="M14" s="96">
        <v>749</v>
      </c>
      <c r="N14" s="96">
        <f t="shared" si="2"/>
        <v>1579</v>
      </c>
      <c r="O14" s="96">
        <v>927</v>
      </c>
      <c r="P14" s="96">
        <v>864</v>
      </c>
      <c r="Q14" s="96">
        <f t="shared" si="3"/>
        <v>1791</v>
      </c>
      <c r="R14" s="96">
        <f t="shared" si="4"/>
        <v>5117</v>
      </c>
      <c r="S14" s="96">
        <f t="shared" si="5"/>
        <v>4910</v>
      </c>
      <c r="T14" s="96">
        <f t="shared" si="6"/>
        <v>10027</v>
      </c>
    </row>
    <row r="15" spans="1:20">
      <c r="A15" s="94" t="s">
        <v>67</v>
      </c>
      <c r="B15" s="95" t="s">
        <v>884</v>
      </c>
      <c r="C15" s="96">
        <v>1400</v>
      </c>
      <c r="D15" s="96">
        <v>1318</v>
      </c>
      <c r="E15" s="96">
        <f t="shared" si="0"/>
        <v>2718</v>
      </c>
      <c r="F15" s="96">
        <v>1255</v>
      </c>
      <c r="G15" s="96">
        <v>1250</v>
      </c>
      <c r="H15" s="96">
        <f t="shared" si="7"/>
        <v>2505</v>
      </c>
      <c r="I15" s="96">
        <v>2618</v>
      </c>
      <c r="J15" s="96">
        <v>2692</v>
      </c>
      <c r="K15" s="96">
        <f t="shared" si="1"/>
        <v>5310</v>
      </c>
      <c r="L15" s="96">
        <v>1342</v>
      </c>
      <c r="M15" s="96">
        <v>1275</v>
      </c>
      <c r="N15" s="96">
        <f t="shared" si="2"/>
        <v>2617</v>
      </c>
      <c r="O15" s="96">
        <v>1461</v>
      </c>
      <c r="P15" s="96">
        <v>1377</v>
      </c>
      <c r="Q15" s="96">
        <f t="shared" si="3"/>
        <v>2838</v>
      </c>
      <c r="R15" s="96">
        <f t="shared" si="4"/>
        <v>8076</v>
      </c>
      <c r="S15" s="96">
        <f t="shared" si="5"/>
        <v>7912</v>
      </c>
      <c r="T15" s="96">
        <f t="shared" si="6"/>
        <v>15988</v>
      </c>
    </row>
    <row r="16" spans="1:20">
      <c r="A16" s="94" t="s">
        <v>68</v>
      </c>
      <c r="B16" s="95" t="s">
        <v>9</v>
      </c>
      <c r="C16" s="96">
        <v>1543</v>
      </c>
      <c r="D16" s="96">
        <v>1520</v>
      </c>
      <c r="E16" s="96">
        <f t="shared" si="0"/>
        <v>3063</v>
      </c>
      <c r="F16" s="96">
        <v>1604</v>
      </c>
      <c r="G16" s="96">
        <v>1516</v>
      </c>
      <c r="H16" s="96">
        <f t="shared" si="7"/>
        <v>3120</v>
      </c>
      <c r="I16" s="96">
        <v>3147</v>
      </c>
      <c r="J16" s="96">
        <v>3001</v>
      </c>
      <c r="K16" s="96">
        <f t="shared" si="1"/>
        <v>6148</v>
      </c>
      <c r="L16" s="96">
        <v>1569</v>
      </c>
      <c r="M16" s="96">
        <v>1413</v>
      </c>
      <c r="N16" s="96">
        <f t="shared" si="2"/>
        <v>2982</v>
      </c>
      <c r="O16" s="96">
        <v>1604</v>
      </c>
      <c r="P16" s="96">
        <v>1530</v>
      </c>
      <c r="Q16" s="96">
        <f t="shared" si="3"/>
        <v>3134</v>
      </c>
      <c r="R16" s="96">
        <f t="shared" si="4"/>
        <v>9467</v>
      </c>
      <c r="S16" s="96">
        <f t="shared" si="5"/>
        <v>8980</v>
      </c>
      <c r="T16" s="96">
        <f t="shared" si="6"/>
        <v>18447</v>
      </c>
    </row>
    <row r="17" spans="1:20">
      <c r="A17" s="94" t="s">
        <v>69</v>
      </c>
      <c r="B17" s="95" t="s">
        <v>10</v>
      </c>
      <c r="C17" s="96">
        <v>579</v>
      </c>
      <c r="D17" s="96">
        <v>530</v>
      </c>
      <c r="E17" s="96">
        <f t="shared" si="0"/>
        <v>1109</v>
      </c>
      <c r="F17" s="96">
        <v>538</v>
      </c>
      <c r="G17" s="96">
        <v>526</v>
      </c>
      <c r="H17" s="96">
        <f t="shared" si="7"/>
        <v>1064</v>
      </c>
      <c r="I17" s="96">
        <v>1080</v>
      </c>
      <c r="J17" s="96">
        <v>1047</v>
      </c>
      <c r="K17" s="96">
        <f t="shared" si="1"/>
        <v>2127</v>
      </c>
      <c r="L17" s="96">
        <v>537</v>
      </c>
      <c r="M17" s="96">
        <v>510</v>
      </c>
      <c r="N17" s="96">
        <f t="shared" si="2"/>
        <v>1047</v>
      </c>
      <c r="O17" s="96">
        <v>557</v>
      </c>
      <c r="P17" s="96">
        <v>524</v>
      </c>
      <c r="Q17" s="96">
        <f t="shared" si="3"/>
        <v>1081</v>
      </c>
      <c r="R17" s="96">
        <f t="shared" si="4"/>
        <v>3291</v>
      </c>
      <c r="S17" s="96">
        <f t="shared" si="5"/>
        <v>3137</v>
      </c>
      <c r="T17" s="96">
        <f t="shared" si="6"/>
        <v>6428</v>
      </c>
    </row>
    <row r="18" spans="1:20">
      <c r="A18" s="94" t="s">
        <v>70</v>
      </c>
      <c r="B18" s="95" t="s">
        <v>11</v>
      </c>
      <c r="C18" s="96">
        <v>225</v>
      </c>
      <c r="D18" s="96">
        <v>201</v>
      </c>
      <c r="E18" s="96">
        <f t="shared" si="0"/>
        <v>426</v>
      </c>
      <c r="F18" s="96">
        <v>199</v>
      </c>
      <c r="G18" s="96">
        <v>209</v>
      </c>
      <c r="H18" s="96">
        <f t="shared" si="7"/>
        <v>408</v>
      </c>
      <c r="I18" s="96">
        <v>449</v>
      </c>
      <c r="J18" s="96">
        <v>433</v>
      </c>
      <c r="K18" s="96">
        <f t="shared" si="1"/>
        <v>882</v>
      </c>
      <c r="L18" s="96">
        <v>218</v>
      </c>
      <c r="M18" s="96">
        <v>215</v>
      </c>
      <c r="N18" s="96">
        <f t="shared" si="2"/>
        <v>433</v>
      </c>
      <c r="O18" s="96">
        <v>179</v>
      </c>
      <c r="P18" s="96">
        <v>213</v>
      </c>
      <c r="Q18" s="96">
        <f t="shared" si="3"/>
        <v>392</v>
      </c>
      <c r="R18" s="96">
        <f t="shared" si="4"/>
        <v>1270</v>
      </c>
      <c r="S18" s="96">
        <f t="shared" si="5"/>
        <v>1271</v>
      </c>
      <c r="T18" s="96">
        <f t="shared" si="6"/>
        <v>2541</v>
      </c>
    </row>
    <row r="19" spans="1:20">
      <c r="A19" s="94" t="s">
        <v>71</v>
      </c>
      <c r="B19" s="95" t="s">
        <v>12</v>
      </c>
      <c r="C19" s="96">
        <v>709</v>
      </c>
      <c r="D19" s="96">
        <v>730</v>
      </c>
      <c r="E19" s="96">
        <f t="shared" si="0"/>
        <v>1439</v>
      </c>
      <c r="F19" s="96">
        <v>726</v>
      </c>
      <c r="G19" s="96">
        <v>640</v>
      </c>
      <c r="H19" s="96">
        <f t="shared" si="7"/>
        <v>1366</v>
      </c>
      <c r="I19" s="96">
        <v>1314</v>
      </c>
      <c r="J19" s="96">
        <v>1292</v>
      </c>
      <c r="K19" s="96">
        <f t="shared" si="1"/>
        <v>2606</v>
      </c>
      <c r="L19" s="96">
        <v>640</v>
      </c>
      <c r="M19" s="96">
        <v>586</v>
      </c>
      <c r="N19" s="96">
        <f t="shared" si="2"/>
        <v>1226</v>
      </c>
      <c r="O19" s="96">
        <v>613</v>
      </c>
      <c r="P19" s="96">
        <v>615</v>
      </c>
      <c r="Q19" s="96">
        <f t="shared" si="3"/>
        <v>1228</v>
      </c>
      <c r="R19" s="96">
        <f t="shared" si="4"/>
        <v>4002</v>
      </c>
      <c r="S19" s="96">
        <f t="shared" si="5"/>
        <v>3863</v>
      </c>
      <c r="T19" s="96">
        <f t="shared" si="6"/>
        <v>7865</v>
      </c>
    </row>
    <row r="20" spans="1:20">
      <c r="A20" s="94" t="s">
        <v>72</v>
      </c>
      <c r="B20" s="95" t="s">
        <v>13</v>
      </c>
      <c r="C20" s="96">
        <v>1214</v>
      </c>
      <c r="D20" s="96">
        <v>1104</v>
      </c>
      <c r="E20" s="96">
        <f t="shared" si="0"/>
        <v>2318</v>
      </c>
      <c r="F20" s="96">
        <v>1137</v>
      </c>
      <c r="G20" s="96">
        <v>1077</v>
      </c>
      <c r="H20" s="96">
        <f t="shared" si="7"/>
        <v>2214</v>
      </c>
      <c r="I20" s="96">
        <v>2142</v>
      </c>
      <c r="J20" s="96">
        <v>2064</v>
      </c>
      <c r="K20" s="96">
        <f t="shared" si="1"/>
        <v>4206</v>
      </c>
      <c r="L20" s="96">
        <v>1124</v>
      </c>
      <c r="M20" s="96">
        <v>1070</v>
      </c>
      <c r="N20" s="96">
        <f t="shared" si="2"/>
        <v>2194</v>
      </c>
      <c r="O20" s="96">
        <v>1085</v>
      </c>
      <c r="P20" s="96">
        <v>1096</v>
      </c>
      <c r="Q20" s="96">
        <f t="shared" si="3"/>
        <v>2181</v>
      </c>
      <c r="R20" s="96">
        <f t="shared" si="4"/>
        <v>6702</v>
      </c>
      <c r="S20" s="96">
        <f t="shared" si="5"/>
        <v>6411</v>
      </c>
      <c r="T20" s="96">
        <f t="shared" si="6"/>
        <v>13113</v>
      </c>
    </row>
    <row r="21" spans="1:20">
      <c r="A21" s="94" t="s">
        <v>73</v>
      </c>
      <c r="B21" s="95" t="s">
        <v>14</v>
      </c>
      <c r="C21" s="96">
        <v>946</v>
      </c>
      <c r="D21" s="96">
        <v>909</v>
      </c>
      <c r="E21" s="96">
        <f t="shared" si="0"/>
        <v>1855</v>
      </c>
      <c r="F21" s="96">
        <v>969</v>
      </c>
      <c r="G21" s="96">
        <v>892</v>
      </c>
      <c r="H21" s="96">
        <f t="shared" si="7"/>
        <v>1861</v>
      </c>
      <c r="I21" s="96">
        <v>1850</v>
      </c>
      <c r="J21" s="96">
        <v>1691</v>
      </c>
      <c r="K21" s="96">
        <f t="shared" si="1"/>
        <v>3541</v>
      </c>
      <c r="L21" s="96">
        <v>950</v>
      </c>
      <c r="M21" s="96">
        <v>815</v>
      </c>
      <c r="N21" s="96">
        <f t="shared" si="2"/>
        <v>1765</v>
      </c>
      <c r="O21" s="96">
        <v>961</v>
      </c>
      <c r="P21" s="96">
        <v>868</v>
      </c>
      <c r="Q21" s="96">
        <f t="shared" si="3"/>
        <v>1829</v>
      </c>
      <c r="R21" s="96">
        <f t="shared" si="4"/>
        <v>5676</v>
      </c>
      <c r="S21" s="96">
        <f t="shared" si="5"/>
        <v>5175</v>
      </c>
      <c r="T21" s="96">
        <f t="shared" si="6"/>
        <v>10851</v>
      </c>
    </row>
    <row r="22" spans="1:20">
      <c r="A22" s="94" t="s">
        <v>74</v>
      </c>
      <c r="B22" s="95" t="s">
        <v>15</v>
      </c>
      <c r="C22" s="96">
        <v>1085</v>
      </c>
      <c r="D22" s="96">
        <v>1042</v>
      </c>
      <c r="E22" s="96">
        <f t="shared" si="0"/>
        <v>2127</v>
      </c>
      <c r="F22" s="96">
        <v>1103</v>
      </c>
      <c r="G22" s="96">
        <v>1064</v>
      </c>
      <c r="H22" s="96">
        <f t="shared" si="7"/>
        <v>2167</v>
      </c>
      <c r="I22" s="96">
        <v>2122</v>
      </c>
      <c r="J22" s="96">
        <v>1963</v>
      </c>
      <c r="K22" s="96">
        <f t="shared" si="1"/>
        <v>4085</v>
      </c>
      <c r="L22" s="96">
        <v>1051</v>
      </c>
      <c r="M22" s="96">
        <v>1023</v>
      </c>
      <c r="N22" s="96">
        <f t="shared" si="2"/>
        <v>2074</v>
      </c>
      <c r="O22" s="96">
        <v>1049</v>
      </c>
      <c r="P22" s="96">
        <v>1024</v>
      </c>
      <c r="Q22" s="96">
        <f t="shared" si="3"/>
        <v>2073</v>
      </c>
      <c r="R22" s="96">
        <f t="shared" si="4"/>
        <v>6410</v>
      </c>
      <c r="S22" s="96">
        <f t="shared" si="5"/>
        <v>6116</v>
      </c>
      <c r="T22" s="96">
        <f t="shared" si="6"/>
        <v>12526</v>
      </c>
    </row>
    <row r="23" spans="1:20">
      <c r="A23" s="94" t="s">
        <v>75</v>
      </c>
      <c r="B23" s="95" t="s">
        <v>16</v>
      </c>
      <c r="C23" s="96">
        <v>135</v>
      </c>
      <c r="D23" s="96">
        <v>137</v>
      </c>
      <c r="E23" s="96">
        <f t="shared" si="0"/>
        <v>272</v>
      </c>
      <c r="F23" s="96">
        <v>118</v>
      </c>
      <c r="G23" s="96">
        <v>121</v>
      </c>
      <c r="H23" s="96">
        <f t="shared" si="7"/>
        <v>239</v>
      </c>
      <c r="I23" s="96">
        <v>219</v>
      </c>
      <c r="J23" s="96">
        <v>266</v>
      </c>
      <c r="K23" s="96">
        <f t="shared" si="1"/>
        <v>485</v>
      </c>
      <c r="L23" s="96">
        <v>115</v>
      </c>
      <c r="M23" s="96">
        <v>106</v>
      </c>
      <c r="N23" s="96">
        <f t="shared" si="2"/>
        <v>221</v>
      </c>
      <c r="O23" s="96">
        <v>128</v>
      </c>
      <c r="P23" s="96">
        <v>112</v>
      </c>
      <c r="Q23" s="96">
        <f t="shared" si="3"/>
        <v>240</v>
      </c>
      <c r="R23" s="96">
        <f t="shared" si="4"/>
        <v>715</v>
      </c>
      <c r="S23" s="96">
        <f t="shared" si="5"/>
        <v>742</v>
      </c>
      <c r="T23" s="96">
        <f t="shared" si="6"/>
        <v>1457</v>
      </c>
    </row>
    <row r="24" spans="1:20">
      <c r="A24" s="94" t="s">
        <v>76</v>
      </c>
      <c r="B24" s="95" t="s">
        <v>17</v>
      </c>
      <c r="C24" s="96">
        <v>216</v>
      </c>
      <c r="D24" s="96">
        <v>210</v>
      </c>
      <c r="E24" s="96">
        <f t="shared" si="0"/>
        <v>426</v>
      </c>
      <c r="F24" s="96">
        <v>224</v>
      </c>
      <c r="G24" s="96">
        <v>211</v>
      </c>
      <c r="H24" s="96">
        <f t="shared" si="7"/>
        <v>435</v>
      </c>
      <c r="I24" s="96">
        <v>439</v>
      </c>
      <c r="J24" s="96">
        <v>409</v>
      </c>
      <c r="K24" s="96">
        <f t="shared" si="1"/>
        <v>848</v>
      </c>
      <c r="L24" s="96">
        <v>237</v>
      </c>
      <c r="M24" s="96">
        <v>214</v>
      </c>
      <c r="N24" s="96">
        <f t="shared" si="2"/>
        <v>451</v>
      </c>
      <c r="O24" s="96">
        <v>210</v>
      </c>
      <c r="P24" s="96">
        <v>217</v>
      </c>
      <c r="Q24" s="96">
        <f t="shared" si="3"/>
        <v>427</v>
      </c>
      <c r="R24" s="96">
        <f t="shared" si="4"/>
        <v>1326</v>
      </c>
      <c r="S24" s="96">
        <f t="shared" si="5"/>
        <v>1261</v>
      </c>
      <c r="T24" s="96">
        <f t="shared" si="6"/>
        <v>2587</v>
      </c>
    </row>
    <row r="25" spans="1:20">
      <c r="A25" s="94" t="s">
        <v>77</v>
      </c>
      <c r="B25" s="95" t="s">
        <v>18</v>
      </c>
      <c r="C25" s="96">
        <v>876</v>
      </c>
      <c r="D25" s="96">
        <v>869</v>
      </c>
      <c r="E25" s="96">
        <f t="shared" si="0"/>
        <v>1745</v>
      </c>
      <c r="F25" s="96">
        <v>816</v>
      </c>
      <c r="G25" s="96">
        <v>801</v>
      </c>
      <c r="H25" s="96">
        <f t="shared" si="7"/>
        <v>1617</v>
      </c>
      <c r="I25" s="96">
        <v>1653</v>
      </c>
      <c r="J25" s="96">
        <v>1571</v>
      </c>
      <c r="K25" s="96">
        <f t="shared" si="1"/>
        <v>3224</v>
      </c>
      <c r="L25" s="96">
        <v>839</v>
      </c>
      <c r="M25" s="96">
        <v>784</v>
      </c>
      <c r="N25" s="96">
        <f t="shared" si="2"/>
        <v>1623</v>
      </c>
      <c r="O25" s="96">
        <v>816</v>
      </c>
      <c r="P25" s="96">
        <v>781</v>
      </c>
      <c r="Q25" s="96">
        <f t="shared" si="3"/>
        <v>1597</v>
      </c>
      <c r="R25" s="96">
        <f t="shared" si="4"/>
        <v>5000</v>
      </c>
      <c r="S25" s="96">
        <f t="shared" si="5"/>
        <v>4806</v>
      </c>
      <c r="T25" s="96">
        <f t="shared" si="6"/>
        <v>9806</v>
      </c>
    </row>
    <row r="26" spans="1:20">
      <c r="A26" s="94" t="s">
        <v>78</v>
      </c>
      <c r="B26" s="95" t="s">
        <v>19</v>
      </c>
      <c r="C26" s="96">
        <v>885</v>
      </c>
      <c r="D26" s="96">
        <v>881</v>
      </c>
      <c r="E26" s="96">
        <f t="shared" si="0"/>
        <v>1766</v>
      </c>
      <c r="F26" s="96">
        <v>822</v>
      </c>
      <c r="G26" s="96">
        <v>827</v>
      </c>
      <c r="H26" s="96">
        <f t="shared" si="7"/>
        <v>1649</v>
      </c>
      <c r="I26" s="96">
        <v>1734</v>
      </c>
      <c r="J26" s="96">
        <v>1631</v>
      </c>
      <c r="K26" s="96">
        <f t="shared" si="1"/>
        <v>3365</v>
      </c>
      <c r="L26" s="96">
        <v>846</v>
      </c>
      <c r="M26" s="96">
        <v>858</v>
      </c>
      <c r="N26" s="96">
        <f t="shared" si="2"/>
        <v>1704</v>
      </c>
      <c r="O26" s="96">
        <v>904</v>
      </c>
      <c r="P26" s="96">
        <v>877</v>
      </c>
      <c r="Q26" s="96">
        <f t="shared" si="3"/>
        <v>1781</v>
      </c>
      <c r="R26" s="96">
        <f t="shared" si="4"/>
        <v>5191</v>
      </c>
      <c r="S26" s="96">
        <f t="shared" si="5"/>
        <v>5074</v>
      </c>
      <c r="T26" s="96">
        <f t="shared" si="6"/>
        <v>10265</v>
      </c>
    </row>
    <row r="27" spans="1:20">
      <c r="A27" s="94" t="s">
        <v>79</v>
      </c>
      <c r="B27" s="95" t="s">
        <v>20</v>
      </c>
      <c r="C27" s="96">
        <v>1617</v>
      </c>
      <c r="D27" s="96">
        <v>1552</v>
      </c>
      <c r="E27" s="96">
        <f t="shared" si="0"/>
        <v>3169</v>
      </c>
      <c r="F27" s="96">
        <v>1574</v>
      </c>
      <c r="G27" s="96">
        <v>1487</v>
      </c>
      <c r="H27" s="96">
        <f t="shared" si="7"/>
        <v>3061</v>
      </c>
      <c r="I27" s="96">
        <v>3049</v>
      </c>
      <c r="J27" s="96">
        <v>2871</v>
      </c>
      <c r="K27" s="96">
        <f t="shared" si="1"/>
        <v>5920</v>
      </c>
      <c r="L27" s="96">
        <v>1793</v>
      </c>
      <c r="M27" s="96">
        <v>1593</v>
      </c>
      <c r="N27" s="96">
        <f t="shared" si="2"/>
        <v>3386</v>
      </c>
      <c r="O27" s="96">
        <v>1674</v>
      </c>
      <c r="P27" s="96">
        <v>1629</v>
      </c>
      <c r="Q27" s="96">
        <f t="shared" si="3"/>
        <v>3303</v>
      </c>
      <c r="R27" s="96">
        <f t="shared" si="4"/>
        <v>9707</v>
      </c>
      <c r="S27" s="96">
        <f t="shared" si="5"/>
        <v>9132</v>
      </c>
      <c r="T27" s="96">
        <f t="shared" si="6"/>
        <v>18839</v>
      </c>
    </row>
    <row r="28" spans="1:20">
      <c r="A28" s="94" t="s">
        <v>80</v>
      </c>
      <c r="B28" s="95" t="s">
        <v>21</v>
      </c>
      <c r="C28" s="96">
        <v>326</v>
      </c>
      <c r="D28" s="96">
        <v>318</v>
      </c>
      <c r="E28" s="96">
        <f t="shared" si="0"/>
        <v>644</v>
      </c>
      <c r="F28" s="96">
        <v>364</v>
      </c>
      <c r="G28" s="96">
        <v>324</v>
      </c>
      <c r="H28" s="96">
        <f t="shared" si="7"/>
        <v>688</v>
      </c>
      <c r="I28" s="96">
        <v>689</v>
      </c>
      <c r="J28" s="96">
        <v>600</v>
      </c>
      <c r="K28" s="96">
        <f t="shared" si="1"/>
        <v>1289</v>
      </c>
      <c r="L28" s="96">
        <v>325</v>
      </c>
      <c r="M28" s="96">
        <v>326</v>
      </c>
      <c r="N28" s="96">
        <f t="shared" si="2"/>
        <v>651</v>
      </c>
      <c r="O28" s="96">
        <v>335</v>
      </c>
      <c r="P28" s="96">
        <v>290</v>
      </c>
      <c r="Q28" s="96">
        <f t="shared" si="3"/>
        <v>625</v>
      </c>
      <c r="R28" s="96">
        <f t="shared" si="4"/>
        <v>2039</v>
      </c>
      <c r="S28" s="96">
        <f t="shared" si="5"/>
        <v>1858</v>
      </c>
      <c r="T28" s="96">
        <f t="shared" si="6"/>
        <v>3897</v>
      </c>
    </row>
    <row r="29" spans="1:20">
      <c r="A29" s="94" t="s">
        <v>81</v>
      </c>
      <c r="B29" s="95" t="s">
        <v>885</v>
      </c>
      <c r="C29" s="96">
        <v>3046</v>
      </c>
      <c r="D29" s="96">
        <v>2905</v>
      </c>
      <c r="E29" s="96">
        <f t="shared" si="0"/>
        <v>5951</v>
      </c>
      <c r="F29" s="96">
        <v>2996</v>
      </c>
      <c r="G29" s="96">
        <v>2854</v>
      </c>
      <c r="H29" s="96">
        <f t="shared" si="7"/>
        <v>5850</v>
      </c>
      <c r="I29" s="96">
        <v>5987</v>
      </c>
      <c r="J29" s="96">
        <v>5950</v>
      </c>
      <c r="K29" s="96">
        <f t="shared" si="1"/>
        <v>11937</v>
      </c>
      <c r="L29" s="96">
        <v>3013</v>
      </c>
      <c r="M29" s="96">
        <v>2816</v>
      </c>
      <c r="N29" s="96">
        <f t="shared" si="2"/>
        <v>5829</v>
      </c>
      <c r="O29" s="96">
        <v>3181</v>
      </c>
      <c r="P29" s="96">
        <v>3027</v>
      </c>
      <c r="Q29" s="96">
        <f t="shared" si="3"/>
        <v>6208</v>
      </c>
      <c r="R29" s="96">
        <f t="shared" si="4"/>
        <v>18223</v>
      </c>
      <c r="S29" s="96">
        <f t="shared" si="5"/>
        <v>17552</v>
      </c>
      <c r="T29" s="96">
        <f t="shared" si="6"/>
        <v>35775</v>
      </c>
    </row>
    <row r="30" spans="1:20">
      <c r="A30" s="94" t="s">
        <v>82</v>
      </c>
      <c r="B30" s="95" t="s">
        <v>886</v>
      </c>
      <c r="C30" s="96">
        <v>1959</v>
      </c>
      <c r="D30" s="96">
        <v>1809</v>
      </c>
      <c r="E30" s="96">
        <f t="shared" si="0"/>
        <v>3768</v>
      </c>
      <c r="F30" s="96">
        <v>1886</v>
      </c>
      <c r="G30" s="96">
        <v>1754</v>
      </c>
      <c r="H30" s="96">
        <f t="shared" si="7"/>
        <v>3640</v>
      </c>
      <c r="I30" s="96">
        <v>3784</v>
      </c>
      <c r="J30" s="96">
        <v>3661</v>
      </c>
      <c r="K30" s="96">
        <f t="shared" si="1"/>
        <v>7445</v>
      </c>
      <c r="L30" s="96">
        <v>1925</v>
      </c>
      <c r="M30" s="96">
        <v>1779</v>
      </c>
      <c r="N30" s="96">
        <f t="shared" si="2"/>
        <v>3704</v>
      </c>
      <c r="O30" s="96">
        <v>1972</v>
      </c>
      <c r="P30" s="96">
        <v>1893</v>
      </c>
      <c r="Q30" s="96">
        <f t="shared" si="3"/>
        <v>3865</v>
      </c>
      <c r="R30" s="96">
        <f t="shared" si="4"/>
        <v>11526</v>
      </c>
      <c r="S30" s="96">
        <f t="shared" si="5"/>
        <v>10896</v>
      </c>
      <c r="T30" s="96">
        <f t="shared" si="6"/>
        <v>22422</v>
      </c>
    </row>
    <row r="31" spans="1:20">
      <c r="A31" s="94" t="s">
        <v>83</v>
      </c>
      <c r="B31" s="95" t="s">
        <v>24</v>
      </c>
      <c r="C31" s="96">
        <v>849</v>
      </c>
      <c r="D31" s="96">
        <v>810</v>
      </c>
      <c r="E31" s="96">
        <f t="shared" si="0"/>
        <v>1659</v>
      </c>
      <c r="F31" s="96">
        <v>808</v>
      </c>
      <c r="G31" s="96">
        <v>788</v>
      </c>
      <c r="H31" s="96">
        <f t="shared" si="7"/>
        <v>1596</v>
      </c>
      <c r="I31" s="96">
        <v>1578</v>
      </c>
      <c r="J31" s="96">
        <v>1533</v>
      </c>
      <c r="K31" s="96">
        <f t="shared" si="1"/>
        <v>3111</v>
      </c>
      <c r="L31" s="96">
        <v>770</v>
      </c>
      <c r="M31" s="96">
        <v>800</v>
      </c>
      <c r="N31" s="96">
        <f t="shared" si="2"/>
        <v>1570</v>
      </c>
      <c r="O31" s="96">
        <v>794</v>
      </c>
      <c r="P31" s="96">
        <v>799</v>
      </c>
      <c r="Q31" s="96">
        <f t="shared" si="3"/>
        <v>1593</v>
      </c>
      <c r="R31" s="96">
        <f t="shared" si="4"/>
        <v>4799</v>
      </c>
      <c r="S31" s="96">
        <f t="shared" si="5"/>
        <v>4730</v>
      </c>
      <c r="T31" s="96">
        <f t="shared" si="6"/>
        <v>9529</v>
      </c>
    </row>
    <row r="32" spans="1:20">
      <c r="A32" s="94" t="s">
        <v>84</v>
      </c>
      <c r="B32" s="95" t="s">
        <v>25</v>
      </c>
      <c r="C32" s="96">
        <v>844</v>
      </c>
      <c r="D32" s="96">
        <v>781</v>
      </c>
      <c r="E32" s="96">
        <f t="shared" si="0"/>
        <v>1625</v>
      </c>
      <c r="F32" s="96">
        <v>820</v>
      </c>
      <c r="G32" s="96">
        <v>830</v>
      </c>
      <c r="H32" s="96">
        <f t="shared" si="7"/>
        <v>1650</v>
      </c>
      <c r="I32" s="96">
        <v>1655</v>
      </c>
      <c r="J32" s="96">
        <v>1597</v>
      </c>
      <c r="K32" s="96">
        <f t="shared" si="1"/>
        <v>3252</v>
      </c>
      <c r="L32" s="96">
        <v>809</v>
      </c>
      <c r="M32" s="96">
        <v>735</v>
      </c>
      <c r="N32" s="96">
        <f t="shared" si="2"/>
        <v>1544</v>
      </c>
      <c r="O32" s="96">
        <v>808</v>
      </c>
      <c r="P32" s="96">
        <v>804</v>
      </c>
      <c r="Q32" s="96">
        <f t="shared" si="3"/>
        <v>1612</v>
      </c>
      <c r="R32" s="96">
        <f t="shared" si="4"/>
        <v>4936</v>
      </c>
      <c r="S32" s="96">
        <f t="shared" si="5"/>
        <v>4747</v>
      </c>
      <c r="T32" s="96">
        <f t="shared" si="6"/>
        <v>9683</v>
      </c>
    </row>
    <row r="33" spans="1:20">
      <c r="A33" s="94" t="s">
        <v>85</v>
      </c>
      <c r="B33" s="95" t="s">
        <v>26</v>
      </c>
      <c r="C33" s="96">
        <v>670</v>
      </c>
      <c r="D33" s="96">
        <v>652</v>
      </c>
      <c r="E33" s="96">
        <f t="shared" si="0"/>
        <v>1322</v>
      </c>
      <c r="F33" s="96">
        <v>641</v>
      </c>
      <c r="G33" s="96">
        <v>605</v>
      </c>
      <c r="H33" s="96">
        <f t="shared" si="7"/>
        <v>1246</v>
      </c>
      <c r="I33" s="96">
        <v>1312</v>
      </c>
      <c r="J33" s="96">
        <v>1268</v>
      </c>
      <c r="K33" s="96">
        <f t="shared" si="1"/>
        <v>2580</v>
      </c>
      <c r="L33" s="96">
        <v>603</v>
      </c>
      <c r="M33" s="96">
        <v>580</v>
      </c>
      <c r="N33" s="96">
        <f t="shared" si="2"/>
        <v>1183</v>
      </c>
      <c r="O33" s="96">
        <v>660</v>
      </c>
      <c r="P33" s="96">
        <v>668</v>
      </c>
      <c r="Q33" s="96">
        <f t="shared" si="3"/>
        <v>1328</v>
      </c>
      <c r="R33" s="96">
        <f t="shared" si="4"/>
        <v>3886</v>
      </c>
      <c r="S33" s="96">
        <f t="shared" si="5"/>
        <v>3773</v>
      </c>
      <c r="T33" s="96">
        <f t="shared" si="6"/>
        <v>7659</v>
      </c>
    </row>
    <row r="34" spans="1:20">
      <c r="A34" s="94" t="s">
        <v>86</v>
      </c>
      <c r="B34" s="95" t="s">
        <v>27</v>
      </c>
      <c r="C34" s="96">
        <v>296</v>
      </c>
      <c r="D34" s="96">
        <v>276</v>
      </c>
      <c r="E34" s="96">
        <f t="shared" si="0"/>
        <v>572</v>
      </c>
      <c r="F34" s="96">
        <v>272</v>
      </c>
      <c r="G34" s="96">
        <v>310</v>
      </c>
      <c r="H34" s="96">
        <f t="shared" si="7"/>
        <v>582</v>
      </c>
      <c r="I34" s="96">
        <v>545</v>
      </c>
      <c r="J34" s="96">
        <v>548</v>
      </c>
      <c r="K34" s="96">
        <f t="shared" si="1"/>
        <v>1093</v>
      </c>
      <c r="L34" s="96">
        <v>255</v>
      </c>
      <c r="M34" s="96">
        <v>229</v>
      </c>
      <c r="N34" s="96">
        <f t="shared" si="2"/>
        <v>484</v>
      </c>
      <c r="O34" s="96">
        <v>264</v>
      </c>
      <c r="P34" s="96">
        <v>233</v>
      </c>
      <c r="Q34" s="96">
        <f t="shared" si="3"/>
        <v>497</v>
      </c>
      <c r="R34" s="96">
        <f t="shared" si="4"/>
        <v>1632</v>
      </c>
      <c r="S34" s="96">
        <f t="shared" si="5"/>
        <v>1596</v>
      </c>
      <c r="T34" s="96">
        <f t="shared" si="6"/>
        <v>3228</v>
      </c>
    </row>
    <row r="35" spans="1:20">
      <c r="A35" s="94" t="s">
        <v>87</v>
      </c>
      <c r="B35" s="95" t="s">
        <v>28</v>
      </c>
      <c r="C35" s="96">
        <v>564</v>
      </c>
      <c r="D35" s="96">
        <v>501</v>
      </c>
      <c r="E35" s="96">
        <f t="shared" si="0"/>
        <v>1065</v>
      </c>
      <c r="F35" s="96">
        <v>549</v>
      </c>
      <c r="G35" s="96">
        <v>464</v>
      </c>
      <c r="H35" s="96">
        <f t="shared" si="7"/>
        <v>1013</v>
      </c>
      <c r="I35" s="96">
        <v>1000</v>
      </c>
      <c r="J35" s="96">
        <v>1014</v>
      </c>
      <c r="K35" s="96">
        <f t="shared" si="1"/>
        <v>2014</v>
      </c>
      <c r="L35" s="96">
        <v>486</v>
      </c>
      <c r="M35" s="96">
        <v>474</v>
      </c>
      <c r="N35" s="96">
        <f t="shared" si="2"/>
        <v>960</v>
      </c>
      <c r="O35" s="96">
        <v>523</v>
      </c>
      <c r="P35" s="96">
        <v>464</v>
      </c>
      <c r="Q35" s="96">
        <f t="shared" si="3"/>
        <v>987</v>
      </c>
      <c r="R35" s="96">
        <f t="shared" si="4"/>
        <v>3122</v>
      </c>
      <c r="S35" s="96">
        <f t="shared" si="5"/>
        <v>2917</v>
      </c>
      <c r="T35" s="96">
        <f t="shared" si="6"/>
        <v>6039</v>
      </c>
    </row>
    <row r="36" spans="1:20">
      <c r="A36" s="94" t="s">
        <v>88</v>
      </c>
      <c r="B36" s="95" t="s">
        <v>29</v>
      </c>
      <c r="C36" s="96">
        <v>220</v>
      </c>
      <c r="D36" s="96">
        <v>210</v>
      </c>
      <c r="E36" s="96">
        <f t="shared" si="0"/>
        <v>430</v>
      </c>
      <c r="F36" s="96">
        <v>239</v>
      </c>
      <c r="G36" s="96">
        <v>202</v>
      </c>
      <c r="H36" s="96">
        <f t="shared" si="7"/>
        <v>441</v>
      </c>
      <c r="I36" s="96">
        <v>438</v>
      </c>
      <c r="J36" s="96">
        <v>475</v>
      </c>
      <c r="K36" s="96">
        <f t="shared" si="1"/>
        <v>913</v>
      </c>
      <c r="L36" s="96">
        <v>217</v>
      </c>
      <c r="M36" s="96">
        <v>236</v>
      </c>
      <c r="N36" s="96">
        <f t="shared" si="2"/>
        <v>453</v>
      </c>
      <c r="O36" s="96">
        <v>227</v>
      </c>
      <c r="P36" s="96">
        <v>203</v>
      </c>
      <c r="Q36" s="96">
        <f t="shared" si="3"/>
        <v>430</v>
      </c>
      <c r="R36" s="96">
        <f t="shared" si="4"/>
        <v>1341</v>
      </c>
      <c r="S36" s="96">
        <f t="shared" si="5"/>
        <v>1326</v>
      </c>
      <c r="T36" s="96">
        <f t="shared" si="6"/>
        <v>2667</v>
      </c>
    </row>
    <row r="37" spans="1:20">
      <c r="A37" s="94" t="s">
        <v>89</v>
      </c>
      <c r="B37" s="95" t="s">
        <v>30</v>
      </c>
      <c r="C37" s="96">
        <v>633</v>
      </c>
      <c r="D37" s="96">
        <v>526</v>
      </c>
      <c r="E37" s="96">
        <f t="shared" si="0"/>
        <v>1159</v>
      </c>
      <c r="F37" s="96">
        <v>600</v>
      </c>
      <c r="G37" s="96">
        <v>557</v>
      </c>
      <c r="H37" s="96">
        <f t="shared" si="7"/>
        <v>1157</v>
      </c>
      <c r="I37" s="96">
        <v>1185</v>
      </c>
      <c r="J37" s="96">
        <v>1077</v>
      </c>
      <c r="K37" s="96">
        <f t="shared" si="1"/>
        <v>2262</v>
      </c>
      <c r="L37" s="96">
        <v>565</v>
      </c>
      <c r="M37" s="96">
        <v>571</v>
      </c>
      <c r="N37" s="96">
        <f t="shared" si="2"/>
        <v>1136</v>
      </c>
      <c r="O37" s="96">
        <v>548</v>
      </c>
      <c r="P37" s="96">
        <v>567</v>
      </c>
      <c r="Q37" s="96">
        <f t="shared" si="3"/>
        <v>1115</v>
      </c>
      <c r="R37" s="96">
        <f t="shared" si="4"/>
        <v>3531</v>
      </c>
      <c r="S37" s="96">
        <f t="shared" si="5"/>
        <v>3298</v>
      </c>
      <c r="T37" s="96">
        <f t="shared" si="6"/>
        <v>6829</v>
      </c>
    </row>
    <row r="38" spans="1:20">
      <c r="A38" s="94" t="s">
        <v>90</v>
      </c>
      <c r="B38" s="95" t="s">
        <v>31</v>
      </c>
      <c r="C38" s="96">
        <v>968</v>
      </c>
      <c r="D38" s="96">
        <v>865</v>
      </c>
      <c r="E38" s="96">
        <f t="shared" si="0"/>
        <v>1833</v>
      </c>
      <c r="F38" s="96">
        <v>962</v>
      </c>
      <c r="G38" s="96">
        <v>901</v>
      </c>
      <c r="H38" s="96">
        <f t="shared" si="7"/>
        <v>1863</v>
      </c>
      <c r="I38" s="96">
        <v>1769</v>
      </c>
      <c r="J38" s="96">
        <v>1801</v>
      </c>
      <c r="K38" s="96">
        <f t="shared" si="1"/>
        <v>3570</v>
      </c>
      <c r="L38" s="96">
        <v>862</v>
      </c>
      <c r="M38" s="96">
        <v>794</v>
      </c>
      <c r="N38" s="96">
        <f t="shared" si="2"/>
        <v>1656</v>
      </c>
      <c r="O38" s="96">
        <v>916</v>
      </c>
      <c r="P38" s="96">
        <v>834</v>
      </c>
      <c r="Q38" s="96">
        <f t="shared" si="3"/>
        <v>1750</v>
      </c>
      <c r="R38" s="96">
        <f t="shared" si="4"/>
        <v>5477</v>
      </c>
      <c r="S38" s="96">
        <f t="shared" si="5"/>
        <v>5195</v>
      </c>
      <c r="T38" s="96">
        <f t="shared" si="6"/>
        <v>10672</v>
      </c>
    </row>
    <row r="39" spans="1:20">
      <c r="A39" s="94" t="s">
        <v>91</v>
      </c>
      <c r="B39" s="95" t="s">
        <v>32</v>
      </c>
      <c r="C39" s="96">
        <v>739</v>
      </c>
      <c r="D39" s="96">
        <v>705</v>
      </c>
      <c r="E39" s="96">
        <f t="shared" si="0"/>
        <v>1444</v>
      </c>
      <c r="F39" s="96">
        <v>784</v>
      </c>
      <c r="G39" s="96">
        <v>685</v>
      </c>
      <c r="H39" s="96">
        <f t="shared" si="7"/>
        <v>1469</v>
      </c>
      <c r="I39" s="96">
        <v>1422</v>
      </c>
      <c r="J39" s="96">
        <v>1377</v>
      </c>
      <c r="K39" s="96">
        <f t="shared" si="1"/>
        <v>2799</v>
      </c>
      <c r="L39" s="96">
        <v>704</v>
      </c>
      <c r="M39" s="96">
        <v>714</v>
      </c>
      <c r="N39" s="96">
        <f t="shared" si="2"/>
        <v>1418</v>
      </c>
      <c r="O39" s="96">
        <v>724</v>
      </c>
      <c r="P39" s="96">
        <v>703</v>
      </c>
      <c r="Q39" s="96">
        <f t="shared" si="3"/>
        <v>1427</v>
      </c>
      <c r="R39" s="96">
        <f t="shared" si="4"/>
        <v>4373</v>
      </c>
      <c r="S39" s="96">
        <f t="shared" si="5"/>
        <v>4184</v>
      </c>
      <c r="T39" s="96">
        <f t="shared" si="6"/>
        <v>8557</v>
      </c>
    </row>
    <row r="40" spans="1:20">
      <c r="A40" s="94" t="s">
        <v>92</v>
      </c>
      <c r="B40" s="95" t="s">
        <v>33</v>
      </c>
      <c r="C40" s="96">
        <v>627</v>
      </c>
      <c r="D40" s="96">
        <v>648</v>
      </c>
      <c r="E40" s="96">
        <f t="shared" si="0"/>
        <v>1275</v>
      </c>
      <c r="F40" s="96">
        <v>626</v>
      </c>
      <c r="G40" s="96">
        <v>641</v>
      </c>
      <c r="H40" s="96">
        <f t="shared" si="7"/>
        <v>1267</v>
      </c>
      <c r="I40" s="96">
        <v>1324</v>
      </c>
      <c r="J40" s="96">
        <v>1243</v>
      </c>
      <c r="K40" s="96">
        <f t="shared" si="1"/>
        <v>2567</v>
      </c>
      <c r="L40" s="96">
        <v>712</v>
      </c>
      <c r="M40" s="96">
        <v>638</v>
      </c>
      <c r="N40" s="96">
        <f t="shared" si="2"/>
        <v>1350</v>
      </c>
      <c r="O40" s="96">
        <v>686</v>
      </c>
      <c r="P40" s="96">
        <v>660</v>
      </c>
      <c r="Q40" s="96">
        <f t="shared" si="3"/>
        <v>1346</v>
      </c>
      <c r="R40" s="96">
        <f t="shared" si="4"/>
        <v>3975</v>
      </c>
      <c r="S40" s="96">
        <f t="shared" si="5"/>
        <v>3830</v>
      </c>
      <c r="T40" s="96">
        <f t="shared" si="6"/>
        <v>7805</v>
      </c>
    </row>
    <row r="41" spans="1:20">
      <c r="A41" s="94" t="s">
        <v>93</v>
      </c>
      <c r="B41" s="95" t="s">
        <v>34</v>
      </c>
      <c r="C41" s="96">
        <v>430</v>
      </c>
      <c r="D41" s="96">
        <v>429</v>
      </c>
      <c r="E41" s="96">
        <f t="shared" si="0"/>
        <v>859</v>
      </c>
      <c r="F41" s="96">
        <v>412</v>
      </c>
      <c r="G41" s="96">
        <v>396</v>
      </c>
      <c r="H41" s="96">
        <f t="shared" si="7"/>
        <v>808</v>
      </c>
      <c r="I41" s="96">
        <v>839</v>
      </c>
      <c r="J41" s="96">
        <v>803</v>
      </c>
      <c r="K41" s="96">
        <f t="shared" si="1"/>
        <v>1642</v>
      </c>
      <c r="L41" s="96">
        <v>448</v>
      </c>
      <c r="M41" s="96">
        <v>405</v>
      </c>
      <c r="N41" s="96">
        <f t="shared" si="2"/>
        <v>853</v>
      </c>
      <c r="O41" s="96">
        <v>405</v>
      </c>
      <c r="P41" s="96">
        <v>403</v>
      </c>
      <c r="Q41" s="96">
        <f t="shared" si="3"/>
        <v>808</v>
      </c>
      <c r="R41" s="96">
        <f t="shared" si="4"/>
        <v>2534</v>
      </c>
      <c r="S41" s="96">
        <f t="shared" si="5"/>
        <v>2436</v>
      </c>
      <c r="T41" s="96">
        <f t="shared" si="6"/>
        <v>4970</v>
      </c>
    </row>
    <row r="42" spans="1:20">
      <c r="A42" s="94" t="s">
        <v>94</v>
      </c>
      <c r="B42" s="95" t="s">
        <v>35</v>
      </c>
      <c r="C42" s="96">
        <v>1366</v>
      </c>
      <c r="D42" s="96">
        <v>1422</v>
      </c>
      <c r="E42" s="96">
        <f t="shared" si="0"/>
        <v>2788</v>
      </c>
      <c r="F42" s="96">
        <v>1424</v>
      </c>
      <c r="G42" s="96">
        <v>1446</v>
      </c>
      <c r="H42" s="96">
        <f t="shared" si="7"/>
        <v>2870</v>
      </c>
      <c r="I42" s="96">
        <v>3013</v>
      </c>
      <c r="J42" s="96">
        <v>2733</v>
      </c>
      <c r="K42" s="96">
        <f t="shared" si="1"/>
        <v>5746</v>
      </c>
      <c r="L42" s="96">
        <v>1411</v>
      </c>
      <c r="M42" s="96">
        <v>1317</v>
      </c>
      <c r="N42" s="96">
        <f t="shared" si="2"/>
        <v>2728</v>
      </c>
      <c r="O42" s="96">
        <v>1493</v>
      </c>
      <c r="P42" s="96">
        <v>1488</v>
      </c>
      <c r="Q42" s="96">
        <f t="shared" si="3"/>
        <v>2981</v>
      </c>
      <c r="R42" s="96">
        <f t="shared" si="4"/>
        <v>8707</v>
      </c>
      <c r="S42" s="96">
        <f t="shared" si="5"/>
        <v>8406</v>
      </c>
      <c r="T42" s="96">
        <f t="shared" si="6"/>
        <v>17113</v>
      </c>
    </row>
    <row r="43" spans="1:20">
      <c r="A43" s="94" t="s">
        <v>95</v>
      </c>
      <c r="B43" s="95" t="s">
        <v>36</v>
      </c>
      <c r="C43" s="96">
        <v>390</v>
      </c>
      <c r="D43" s="96">
        <v>383</v>
      </c>
      <c r="E43" s="96">
        <f t="shared" si="0"/>
        <v>773</v>
      </c>
      <c r="F43" s="96">
        <v>373</v>
      </c>
      <c r="G43" s="96">
        <v>401</v>
      </c>
      <c r="H43" s="96">
        <f t="shared" si="7"/>
        <v>774</v>
      </c>
      <c r="I43" s="96">
        <v>805</v>
      </c>
      <c r="J43" s="96">
        <v>723</v>
      </c>
      <c r="K43" s="96">
        <f t="shared" si="1"/>
        <v>1528</v>
      </c>
      <c r="L43" s="96">
        <v>411</v>
      </c>
      <c r="M43" s="96">
        <v>378</v>
      </c>
      <c r="N43" s="96">
        <f t="shared" si="2"/>
        <v>789</v>
      </c>
      <c r="O43" s="96">
        <v>371</v>
      </c>
      <c r="P43" s="96">
        <v>379</v>
      </c>
      <c r="Q43" s="96">
        <f t="shared" si="3"/>
        <v>750</v>
      </c>
      <c r="R43" s="96">
        <f t="shared" si="4"/>
        <v>2350</v>
      </c>
      <c r="S43" s="96">
        <f t="shared" si="5"/>
        <v>2264</v>
      </c>
      <c r="T43" s="96">
        <f t="shared" si="6"/>
        <v>4614</v>
      </c>
    </row>
    <row r="44" spans="1:20">
      <c r="A44" s="94" t="s">
        <v>96</v>
      </c>
      <c r="B44" s="95" t="s">
        <v>37</v>
      </c>
      <c r="C44" s="96">
        <v>579</v>
      </c>
      <c r="D44" s="96">
        <v>490</v>
      </c>
      <c r="E44" s="96">
        <f t="shared" si="0"/>
        <v>1069</v>
      </c>
      <c r="F44" s="96">
        <v>564</v>
      </c>
      <c r="G44" s="96">
        <v>556</v>
      </c>
      <c r="H44" s="96">
        <f t="shared" si="7"/>
        <v>1120</v>
      </c>
      <c r="I44" s="96">
        <v>1086</v>
      </c>
      <c r="J44" s="96">
        <v>1108</v>
      </c>
      <c r="K44" s="96">
        <f t="shared" si="1"/>
        <v>2194</v>
      </c>
      <c r="L44" s="96">
        <v>552</v>
      </c>
      <c r="M44" s="96">
        <v>515</v>
      </c>
      <c r="N44" s="96">
        <f t="shared" si="2"/>
        <v>1067</v>
      </c>
      <c r="O44" s="96">
        <v>535</v>
      </c>
      <c r="P44" s="96">
        <v>540</v>
      </c>
      <c r="Q44" s="96">
        <f t="shared" si="3"/>
        <v>1075</v>
      </c>
      <c r="R44" s="96">
        <f t="shared" si="4"/>
        <v>3316</v>
      </c>
      <c r="S44" s="96">
        <f t="shared" si="5"/>
        <v>3209</v>
      </c>
      <c r="T44" s="96">
        <f t="shared" si="6"/>
        <v>6525</v>
      </c>
    </row>
    <row r="45" spans="1:20">
      <c r="A45" s="94" t="s">
        <v>97</v>
      </c>
      <c r="B45" s="95" t="s">
        <v>38</v>
      </c>
      <c r="C45" s="96">
        <v>130</v>
      </c>
      <c r="D45" s="96">
        <v>135</v>
      </c>
      <c r="E45" s="96">
        <f t="shared" si="0"/>
        <v>265</v>
      </c>
      <c r="F45" s="96">
        <v>126</v>
      </c>
      <c r="G45" s="96">
        <v>130</v>
      </c>
      <c r="H45" s="96">
        <f t="shared" si="7"/>
        <v>256</v>
      </c>
      <c r="I45" s="96">
        <v>233</v>
      </c>
      <c r="J45" s="96">
        <v>247</v>
      </c>
      <c r="K45" s="96">
        <f t="shared" si="1"/>
        <v>480</v>
      </c>
      <c r="L45" s="96">
        <v>120</v>
      </c>
      <c r="M45" s="96">
        <v>117</v>
      </c>
      <c r="N45" s="96">
        <f t="shared" si="2"/>
        <v>237</v>
      </c>
      <c r="O45" s="96">
        <v>125</v>
      </c>
      <c r="P45" s="96">
        <v>143</v>
      </c>
      <c r="Q45" s="96">
        <f t="shared" si="3"/>
        <v>268</v>
      </c>
      <c r="R45" s="96">
        <f t="shared" si="4"/>
        <v>734</v>
      </c>
      <c r="S45" s="96">
        <f t="shared" si="5"/>
        <v>772</v>
      </c>
      <c r="T45" s="96">
        <f t="shared" si="6"/>
        <v>1506</v>
      </c>
    </row>
    <row r="46" spans="1:20">
      <c r="A46" s="94" t="s">
        <v>98</v>
      </c>
      <c r="B46" s="95" t="s">
        <v>39</v>
      </c>
      <c r="C46" s="96">
        <v>970</v>
      </c>
      <c r="D46" s="96">
        <v>1006</v>
      </c>
      <c r="E46" s="96">
        <f t="shared" si="0"/>
        <v>1976</v>
      </c>
      <c r="F46" s="96">
        <v>907</v>
      </c>
      <c r="G46" s="96">
        <v>919</v>
      </c>
      <c r="H46" s="96">
        <f t="shared" si="7"/>
        <v>1826</v>
      </c>
      <c r="I46" s="96">
        <v>1780</v>
      </c>
      <c r="J46" s="96">
        <v>1722</v>
      </c>
      <c r="K46" s="96">
        <f t="shared" si="1"/>
        <v>3502</v>
      </c>
      <c r="L46" s="96">
        <v>917</v>
      </c>
      <c r="M46" s="96">
        <v>879</v>
      </c>
      <c r="N46" s="96">
        <f t="shared" si="2"/>
        <v>1796</v>
      </c>
      <c r="O46" s="96">
        <v>991</v>
      </c>
      <c r="P46" s="96">
        <v>1010</v>
      </c>
      <c r="Q46" s="96">
        <f t="shared" si="3"/>
        <v>2001</v>
      </c>
      <c r="R46" s="96">
        <f t="shared" si="4"/>
        <v>5565</v>
      </c>
      <c r="S46" s="96">
        <f t="shared" si="5"/>
        <v>5536</v>
      </c>
      <c r="T46" s="96">
        <f t="shared" si="6"/>
        <v>11101</v>
      </c>
    </row>
    <row r="47" spans="1:20">
      <c r="A47" s="94" t="s">
        <v>99</v>
      </c>
      <c r="B47" s="95" t="s">
        <v>40</v>
      </c>
      <c r="C47" s="96">
        <v>811</v>
      </c>
      <c r="D47" s="96">
        <v>788</v>
      </c>
      <c r="E47" s="96">
        <f t="shared" si="0"/>
        <v>1599</v>
      </c>
      <c r="F47" s="96">
        <v>841</v>
      </c>
      <c r="G47" s="96">
        <v>767</v>
      </c>
      <c r="H47" s="96">
        <f t="shared" si="7"/>
        <v>1608</v>
      </c>
      <c r="I47" s="96">
        <v>1652</v>
      </c>
      <c r="J47" s="96">
        <v>1611</v>
      </c>
      <c r="K47" s="96">
        <f t="shared" si="1"/>
        <v>3263</v>
      </c>
      <c r="L47" s="96">
        <v>848</v>
      </c>
      <c r="M47" s="96">
        <v>709</v>
      </c>
      <c r="N47" s="96">
        <f t="shared" si="2"/>
        <v>1557</v>
      </c>
      <c r="O47" s="96">
        <v>862</v>
      </c>
      <c r="P47" s="96">
        <v>776</v>
      </c>
      <c r="Q47" s="96">
        <f t="shared" si="3"/>
        <v>1638</v>
      </c>
      <c r="R47" s="96">
        <f t="shared" si="4"/>
        <v>5014</v>
      </c>
      <c r="S47" s="96">
        <f t="shared" si="5"/>
        <v>4651</v>
      </c>
      <c r="T47" s="96">
        <f t="shared" si="6"/>
        <v>9665</v>
      </c>
    </row>
    <row r="48" spans="1:20">
      <c r="A48" s="94" t="s">
        <v>100</v>
      </c>
      <c r="B48" s="95" t="s">
        <v>41</v>
      </c>
      <c r="C48" s="96">
        <v>922</v>
      </c>
      <c r="D48" s="96">
        <v>881</v>
      </c>
      <c r="E48" s="96">
        <f t="shared" si="0"/>
        <v>1803</v>
      </c>
      <c r="F48" s="96">
        <v>886</v>
      </c>
      <c r="G48" s="96">
        <v>844</v>
      </c>
      <c r="H48" s="96">
        <f t="shared" si="7"/>
        <v>1730</v>
      </c>
      <c r="I48" s="96">
        <v>1750</v>
      </c>
      <c r="J48" s="96">
        <v>1659</v>
      </c>
      <c r="K48" s="96">
        <f t="shared" si="1"/>
        <v>3409</v>
      </c>
      <c r="L48" s="96">
        <v>856</v>
      </c>
      <c r="M48" s="96">
        <v>861</v>
      </c>
      <c r="N48" s="96">
        <f t="shared" si="2"/>
        <v>1717</v>
      </c>
      <c r="O48" s="96">
        <v>884</v>
      </c>
      <c r="P48" s="96">
        <v>846</v>
      </c>
      <c r="Q48" s="96">
        <f t="shared" si="3"/>
        <v>1730</v>
      </c>
      <c r="R48" s="96">
        <f t="shared" si="4"/>
        <v>5298</v>
      </c>
      <c r="S48" s="96">
        <f t="shared" si="5"/>
        <v>5091</v>
      </c>
      <c r="T48" s="96">
        <f t="shared" si="6"/>
        <v>10389</v>
      </c>
    </row>
    <row r="49" spans="1:20">
      <c r="A49" s="94" t="s">
        <v>101</v>
      </c>
      <c r="B49" s="95" t="s">
        <v>42</v>
      </c>
      <c r="C49" s="96">
        <v>955</v>
      </c>
      <c r="D49" s="96">
        <v>909</v>
      </c>
      <c r="E49" s="96">
        <f t="shared" si="0"/>
        <v>1864</v>
      </c>
      <c r="F49" s="96">
        <v>890</v>
      </c>
      <c r="G49" s="96">
        <v>910</v>
      </c>
      <c r="H49" s="96">
        <f t="shared" si="7"/>
        <v>1800</v>
      </c>
      <c r="I49" s="96">
        <v>1748</v>
      </c>
      <c r="J49" s="96">
        <v>1669</v>
      </c>
      <c r="K49" s="96">
        <f t="shared" si="1"/>
        <v>3417</v>
      </c>
      <c r="L49" s="96">
        <v>866</v>
      </c>
      <c r="M49" s="96">
        <v>828</v>
      </c>
      <c r="N49" s="96">
        <f t="shared" si="2"/>
        <v>1694</v>
      </c>
      <c r="O49" s="96">
        <v>869</v>
      </c>
      <c r="P49" s="96">
        <v>918</v>
      </c>
      <c r="Q49" s="96">
        <f t="shared" si="3"/>
        <v>1787</v>
      </c>
      <c r="R49" s="96">
        <f t="shared" si="4"/>
        <v>5328</v>
      </c>
      <c r="S49" s="96">
        <f t="shared" si="5"/>
        <v>5234</v>
      </c>
      <c r="T49" s="96">
        <f t="shared" si="6"/>
        <v>10562</v>
      </c>
    </row>
    <row r="50" spans="1:20">
      <c r="A50" s="94" t="s">
        <v>102</v>
      </c>
      <c r="B50" s="95" t="s">
        <v>43</v>
      </c>
      <c r="C50" s="96">
        <v>832</v>
      </c>
      <c r="D50" s="96">
        <v>811</v>
      </c>
      <c r="E50" s="96">
        <f t="shared" si="0"/>
        <v>1643</v>
      </c>
      <c r="F50" s="96">
        <v>833</v>
      </c>
      <c r="G50" s="96">
        <v>737</v>
      </c>
      <c r="H50" s="96">
        <f t="shared" si="7"/>
        <v>1570</v>
      </c>
      <c r="I50" s="96">
        <v>1648</v>
      </c>
      <c r="J50" s="96">
        <v>1569</v>
      </c>
      <c r="K50" s="96">
        <f t="shared" si="1"/>
        <v>3217</v>
      </c>
      <c r="L50" s="96">
        <v>816</v>
      </c>
      <c r="M50" s="96">
        <v>793</v>
      </c>
      <c r="N50" s="96">
        <f t="shared" si="2"/>
        <v>1609</v>
      </c>
      <c r="O50" s="96">
        <v>831</v>
      </c>
      <c r="P50" s="96">
        <v>759</v>
      </c>
      <c r="Q50" s="96">
        <f t="shared" si="3"/>
        <v>1590</v>
      </c>
      <c r="R50" s="96">
        <f t="shared" si="4"/>
        <v>4960</v>
      </c>
      <c r="S50" s="96">
        <f t="shared" si="5"/>
        <v>4669</v>
      </c>
      <c r="T50" s="96">
        <f t="shared" si="6"/>
        <v>9629</v>
      </c>
    </row>
    <row r="51" spans="1:20">
      <c r="A51" s="94" t="s">
        <v>103</v>
      </c>
      <c r="B51" s="95" t="s">
        <v>44</v>
      </c>
      <c r="C51" s="96">
        <v>372</v>
      </c>
      <c r="D51" s="96">
        <v>383</v>
      </c>
      <c r="E51" s="96">
        <f t="shared" si="0"/>
        <v>755</v>
      </c>
      <c r="F51" s="96">
        <v>395</v>
      </c>
      <c r="G51" s="96">
        <v>311</v>
      </c>
      <c r="H51" s="96">
        <f t="shared" si="7"/>
        <v>706</v>
      </c>
      <c r="I51" s="96">
        <v>746</v>
      </c>
      <c r="J51" s="96">
        <v>732</v>
      </c>
      <c r="K51" s="96">
        <f t="shared" si="1"/>
        <v>1478</v>
      </c>
      <c r="L51" s="96">
        <v>341</v>
      </c>
      <c r="M51" s="96">
        <v>350</v>
      </c>
      <c r="N51" s="96">
        <f t="shared" si="2"/>
        <v>691</v>
      </c>
      <c r="O51" s="96">
        <v>364</v>
      </c>
      <c r="P51" s="96">
        <v>364</v>
      </c>
      <c r="Q51" s="96">
        <f t="shared" si="3"/>
        <v>728</v>
      </c>
      <c r="R51" s="96">
        <f t="shared" si="4"/>
        <v>2218</v>
      </c>
      <c r="S51" s="96">
        <f t="shared" si="5"/>
        <v>2140</v>
      </c>
      <c r="T51" s="96">
        <f t="shared" si="6"/>
        <v>4358</v>
      </c>
    </row>
    <row r="52" spans="1:20">
      <c r="A52" s="94" t="s">
        <v>104</v>
      </c>
      <c r="B52" s="95" t="s">
        <v>45</v>
      </c>
      <c r="C52" s="96">
        <v>460</v>
      </c>
      <c r="D52" s="96">
        <v>441</v>
      </c>
      <c r="E52" s="96">
        <f t="shared" si="0"/>
        <v>901</v>
      </c>
      <c r="F52" s="96">
        <v>477</v>
      </c>
      <c r="G52" s="96">
        <v>442</v>
      </c>
      <c r="H52" s="96">
        <f t="shared" si="7"/>
        <v>919</v>
      </c>
      <c r="I52" s="96">
        <v>975</v>
      </c>
      <c r="J52" s="96">
        <v>924</v>
      </c>
      <c r="K52" s="96">
        <f t="shared" si="1"/>
        <v>1899</v>
      </c>
      <c r="L52" s="96">
        <v>533</v>
      </c>
      <c r="M52" s="96">
        <v>488</v>
      </c>
      <c r="N52" s="96">
        <f t="shared" si="2"/>
        <v>1021</v>
      </c>
      <c r="O52" s="96">
        <v>484</v>
      </c>
      <c r="P52" s="96">
        <v>475</v>
      </c>
      <c r="Q52" s="96">
        <f t="shared" si="3"/>
        <v>959</v>
      </c>
      <c r="R52" s="96">
        <f t="shared" si="4"/>
        <v>2929</v>
      </c>
      <c r="S52" s="96">
        <f t="shared" si="5"/>
        <v>2770</v>
      </c>
      <c r="T52" s="96">
        <f t="shared" si="6"/>
        <v>5699</v>
      </c>
    </row>
    <row r="53" spans="1:20">
      <c r="A53" s="94" t="s">
        <v>105</v>
      </c>
      <c r="B53" s="95" t="s">
        <v>46</v>
      </c>
      <c r="C53" s="96">
        <v>750</v>
      </c>
      <c r="D53" s="96">
        <v>727</v>
      </c>
      <c r="E53" s="96">
        <f t="shared" si="0"/>
        <v>1477</v>
      </c>
      <c r="F53" s="96">
        <v>600</v>
      </c>
      <c r="G53" s="96">
        <v>594</v>
      </c>
      <c r="H53" s="96">
        <f t="shared" si="7"/>
        <v>1194</v>
      </c>
      <c r="I53" s="96">
        <v>1489</v>
      </c>
      <c r="J53" s="96">
        <v>1378</v>
      </c>
      <c r="K53" s="96">
        <f t="shared" si="1"/>
        <v>2867</v>
      </c>
      <c r="L53" s="96">
        <v>739</v>
      </c>
      <c r="M53" s="96">
        <v>723</v>
      </c>
      <c r="N53" s="96">
        <f t="shared" si="2"/>
        <v>1462</v>
      </c>
      <c r="O53" s="96">
        <v>716</v>
      </c>
      <c r="P53" s="96">
        <v>706</v>
      </c>
      <c r="Q53" s="96">
        <f t="shared" si="3"/>
        <v>1422</v>
      </c>
      <c r="R53" s="96">
        <f t="shared" si="4"/>
        <v>4294</v>
      </c>
      <c r="S53" s="96">
        <f t="shared" si="5"/>
        <v>4128</v>
      </c>
      <c r="T53" s="96">
        <f t="shared" si="6"/>
        <v>8422</v>
      </c>
    </row>
    <row r="54" spans="1:20">
      <c r="A54" s="94" t="s">
        <v>106</v>
      </c>
      <c r="B54" s="95" t="s">
        <v>47</v>
      </c>
      <c r="C54" s="96">
        <v>241</v>
      </c>
      <c r="D54" s="96">
        <v>200</v>
      </c>
      <c r="E54" s="96">
        <f t="shared" si="0"/>
        <v>441</v>
      </c>
      <c r="F54" s="96">
        <v>206</v>
      </c>
      <c r="G54" s="96">
        <v>188</v>
      </c>
      <c r="H54" s="96">
        <f t="shared" si="7"/>
        <v>394</v>
      </c>
      <c r="I54" s="96">
        <v>393</v>
      </c>
      <c r="J54" s="96">
        <v>374</v>
      </c>
      <c r="K54" s="96">
        <f t="shared" si="1"/>
        <v>767</v>
      </c>
      <c r="L54" s="96">
        <v>193</v>
      </c>
      <c r="M54" s="96">
        <v>204</v>
      </c>
      <c r="N54" s="96">
        <f t="shared" si="2"/>
        <v>397</v>
      </c>
      <c r="O54" s="96">
        <v>189</v>
      </c>
      <c r="P54" s="96">
        <v>229</v>
      </c>
      <c r="Q54" s="96">
        <f t="shared" si="3"/>
        <v>418</v>
      </c>
      <c r="R54" s="96">
        <f t="shared" si="4"/>
        <v>1222</v>
      </c>
      <c r="S54" s="96">
        <f t="shared" si="5"/>
        <v>1195</v>
      </c>
      <c r="T54" s="96">
        <f t="shared" si="6"/>
        <v>2417</v>
      </c>
    </row>
    <row r="55" spans="1:20">
      <c r="A55" s="94" t="s">
        <v>107</v>
      </c>
      <c r="B55" s="95" t="s">
        <v>48</v>
      </c>
      <c r="C55" s="96">
        <v>1351</v>
      </c>
      <c r="D55" s="96">
        <v>1296</v>
      </c>
      <c r="E55" s="96">
        <f t="shared" si="0"/>
        <v>2647</v>
      </c>
      <c r="F55" s="96">
        <v>1269</v>
      </c>
      <c r="G55" s="96">
        <v>1255</v>
      </c>
      <c r="H55" s="96">
        <f t="shared" si="7"/>
        <v>2524</v>
      </c>
      <c r="I55" s="96">
        <v>2503</v>
      </c>
      <c r="J55" s="96">
        <v>2355</v>
      </c>
      <c r="K55" s="96">
        <f t="shared" si="1"/>
        <v>4858</v>
      </c>
      <c r="L55" s="96">
        <v>1228</v>
      </c>
      <c r="M55" s="96">
        <v>1146</v>
      </c>
      <c r="N55" s="96">
        <f t="shared" si="2"/>
        <v>2374</v>
      </c>
      <c r="O55" s="96">
        <v>1243</v>
      </c>
      <c r="P55" s="96">
        <v>1210</v>
      </c>
      <c r="Q55" s="96">
        <f t="shared" si="3"/>
        <v>2453</v>
      </c>
      <c r="R55" s="96">
        <f t="shared" si="4"/>
        <v>7594</v>
      </c>
      <c r="S55" s="96">
        <f t="shared" si="5"/>
        <v>7262</v>
      </c>
      <c r="T55" s="96">
        <f t="shared" si="6"/>
        <v>14856</v>
      </c>
    </row>
    <row r="56" spans="1:20">
      <c r="A56" s="94" t="s">
        <v>108</v>
      </c>
      <c r="B56" s="95" t="s">
        <v>49</v>
      </c>
      <c r="C56" s="96">
        <v>802</v>
      </c>
      <c r="D56" s="96">
        <v>788</v>
      </c>
      <c r="E56" s="96">
        <f t="shared" si="0"/>
        <v>1590</v>
      </c>
      <c r="F56" s="96">
        <v>774</v>
      </c>
      <c r="G56" s="96">
        <v>783</v>
      </c>
      <c r="H56" s="96">
        <f t="shared" si="7"/>
        <v>1557</v>
      </c>
      <c r="I56" s="96">
        <v>1562</v>
      </c>
      <c r="J56" s="96">
        <v>1515</v>
      </c>
      <c r="K56" s="96">
        <f t="shared" si="1"/>
        <v>3077</v>
      </c>
      <c r="L56" s="96">
        <v>735</v>
      </c>
      <c r="M56" s="96">
        <v>731</v>
      </c>
      <c r="N56" s="96">
        <f t="shared" si="2"/>
        <v>1466</v>
      </c>
      <c r="O56" s="96">
        <v>762</v>
      </c>
      <c r="P56" s="96">
        <v>721</v>
      </c>
      <c r="Q56" s="96">
        <f t="shared" si="3"/>
        <v>1483</v>
      </c>
      <c r="R56" s="96">
        <f t="shared" si="4"/>
        <v>4635</v>
      </c>
      <c r="S56" s="96">
        <f t="shared" si="5"/>
        <v>4538</v>
      </c>
      <c r="T56" s="96">
        <f t="shared" si="6"/>
        <v>9173</v>
      </c>
    </row>
    <row r="57" spans="1:20">
      <c r="A57" s="94" t="s">
        <v>109</v>
      </c>
      <c r="B57" s="95" t="s">
        <v>50</v>
      </c>
      <c r="C57" s="96">
        <v>772</v>
      </c>
      <c r="D57" s="96">
        <v>747</v>
      </c>
      <c r="E57" s="96">
        <f t="shared" si="0"/>
        <v>1519</v>
      </c>
      <c r="F57" s="96">
        <v>762</v>
      </c>
      <c r="G57" s="96">
        <v>695</v>
      </c>
      <c r="H57" s="96">
        <f t="shared" si="7"/>
        <v>1457</v>
      </c>
      <c r="I57" s="96">
        <v>1512</v>
      </c>
      <c r="J57" s="96">
        <v>1364</v>
      </c>
      <c r="K57" s="96">
        <f t="shared" si="1"/>
        <v>2876</v>
      </c>
      <c r="L57" s="96">
        <v>757</v>
      </c>
      <c r="M57" s="96">
        <v>710</v>
      </c>
      <c r="N57" s="96">
        <f t="shared" si="2"/>
        <v>1467</v>
      </c>
      <c r="O57" s="96">
        <v>786</v>
      </c>
      <c r="P57" s="96">
        <v>770</v>
      </c>
      <c r="Q57" s="96">
        <f t="shared" si="3"/>
        <v>1556</v>
      </c>
      <c r="R57" s="96">
        <f t="shared" si="4"/>
        <v>4589</v>
      </c>
      <c r="S57" s="96">
        <f t="shared" si="5"/>
        <v>4286</v>
      </c>
      <c r="T57" s="96">
        <f t="shared" si="6"/>
        <v>8875</v>
      </c>
    </row>
    <row r="58" spans="1:20">
      <c r="A58" s="94" t="s">
        <v>110</v>
      </c>
      <c r="B58" s="95" t="s">
        <v>51</v>
      </c>
      <c r="C58" s="96">
        <v>370</v>
      </c>
      <c r="D58" s="96">
        <v>383</v>
      </c>
      <c r="E58" s="96">
        <f t="shared" si="0"/>
        <v>753</v>
      </c>
      <c r="F58" s="96">
        <v>376</v>
      </c>
      <c r="G58" s="96">
        <v>330</v>
      </c>
      <c r="H58" s="96">
        <f t="shared" si="7"/>
        <v>706</v>
      </c>
      <c r="I58" s="96">
        <v>743</v>
      </c>
      <c r="J58" s="96">
        <v>656</v>
      </c>
      <c r="K58" s="96">
        <f t="shared" si="1"/>
        <v>1399</v>
      </c>
      <c r="L58" s="96">
        <v>345</v>
      </c>
      <c r="M58" s="96">
        <v>341</v>
      </c>
      <c r="N58" s="96">
        <f t="shared" si="2"/>
        <v>686</v>
      </c>
      <c r="O58" s="96">
        <v>372</v>
      </c>
      <c r="P58" s="96">
        <v>329</v>
      </c>
      <c r="Q58" s="96">
        <f t="shared" si="3"/>
        <v>701</v>
      </c>
      <c r="R58" s="96">
        <f t="shared" si="4"/>
        <v>2206</v>
      </c>
      <c r="S58" s="96">
        <f t="shared" si="5"/>
        <v>2039</v>
      </c>
      <c r="T58" s="96">
        <f t="shared" si="6"/>
        <v>4245</v>
      </c>
    </row>
    <row r="59" spans="1:20">
      <c r="A59" s="94" t="s">
        <v>111</v>
      </c>
      <c r="B59" s="95" t="s">
        <v>52</v>
      </c>
      <c r="C59" s="96">
        <v>177</v>
      </c>
      <c r="D59" s="96">
        <v>198</v>
      </c>
      <c r="E59" s="96">
        <f t="shared" si="0"/>
        <v>375</v>
      </c>
      <c r="F59" s="96">
        <v>171</v>
      </c>
      <c r="G59" s="96">
        <v>187</v>
      </c>
      <c r="H59" s="96">
        <f t="shared" si="7"/>
        <v>358</v>
      </c>
      <c r="I59" s="96">
        <v>342</v>
      </c>
      <c r="J59" s="96">
        <v>402</v>
      </c>
      <c r="K59" s="96">
        <f t="shared" si="1"/>
        <v>744</v>
      </c>
      <c r="L59" s="96">
        <v>181</v>
      </c>
      <c r="M59" s="96">
        <v>182</v>
      </c>
      <c r="N59" s="96">
        <f t="shared" si="2"/>
        <v>363</v>
      </c>
      <c r="O59" s="96">
        <v>203</v>
      </c>
      <c r="P59" s="96">
        <v>174</v>
      </c>
      <c r="Q59" s="96">
        <f t="shared" si="3"/>
        <v>377</v>
      </c>
      <c r="R59" s="96">
        <f t="shared" si="4"/>
        <v>1074</v>
      </c>
      <c r="S59" s="96">
        <f t="shared" si="5"/>
        <v>1143</v>
      </c>
      <c r="T59" s="96">
        <f t="shared" si="6"/>
        <v>2217</v>
      </c>
    </row>
    <row r="60" spans="1:20">
      <c r="A60" s="94" t="s">
        <v>928</v>
      </c>
      <c r="B60" s="95" t="s">
        <v>53</v>
      </c>
      <c r="C60" s="96">
        <v>638</v>
      </c>
      <c r="D60" s="96">
        <v>585</v>
      </c>
      <c r="E60" s="96">
        <f t="shared" si="0"/>
        <v>1223</v>
      </c>
      <c r="F60" s="96">
        <v>631</v>
      </c>
      <c r="G60" s="96">
        <v>599</v>
      </c>
      <c r="H60" s="96">
        <f t="shared" si="7"/>
        <v>1230</v>
      </c>
      <c r="I60" s="96">
        <v>1212</v>
      </c>
      <c r="J60" s="96">
        <v>1129</v>
      </c>
      <c r="K60" s="96">
        <f t="shared" si="1"/>
        <v>2341</v>
      </c>
      <c r="L60" s="96">
        <v>620</v>
      </c>
      <c r="M60" s="96">
        <v>585</v>
      </c>
      <c r="N60" s="96">
        <f t="shared" si="2"/>
        <v>1205</v>
      </c>
      <c r="O60" s="96">
        <v>651</v>
      </c>
      <c r="P60" s="96">
        <v>585</v>
      </c>
      <c r="Q60" s="96">
        <f t="shared" si="3"/>
        <v>1236</v>
      </c>
      <c r="R60" s="96">
        <f t="shared" si="4"/>
        <v>3752</v>
      </c>
      <c r="S60" s="96">
        <f t="shared" si="5"/>
        <v>3483</v>
      </c>
      <c r="T60" s="96">
        <f t="shared" si="6"/>
        <v>7235</v>
      </c>
    </row>
    <row r="61" spans="1:20">
      <c r="A61" s="94" t="s">
        <v>929</v>
      </c>
      <c r="B61" s="95" t="s">
        <v>54</v>
      </c>
      <c r="C61" s="96">
        <v>859</v>
      </c>
      <c r="D61" s="96">
        <v>769</v>
      </c>
      <c r="E61" s="96">
        <f t="shared" si="0"/>
        <v>1628</v>
      </c>
      <c r="F61" s="96">
        <v>808</v>
      </c>
      <c r="G61" s="96">
        <v>776</v>
      </c>
      <c r="H61" s="96">
        <f t="shared" si="7"/>
        <v>1584</v>
      </c>
      <c r="I61" s="96">
        <v>1769</v>
      </c>
      <c r="J61" s="96">
        <v>1576</v>
      </c>
      <c r="K61" s="96">
        <f t="shared" si="1"/>
        <v>3345</v>
      </c>
      <c r="L61" s="96">
        <v>824</v>
      </c>
      <c r="M61" s="96">
        <v>831</v>
      </c>
      <c r="N61" s="96">
        <f t="shared" si="2"/>
        <v>1655</v>
      </c>
      <c r="O61" s="96">
        <v>885</v>
      </c>
      <c r="P61" s="96">
        <v>774</v>
      </c>
      <c r="Q61" s="96">
        <f t="shared" si="3"/>
        <v>1659</v>
      </c>
      <c r="R61" s="96">
        <f t="shared" si="4"/>
        <v>5145</v>
      </c>
      <c r="S61" s="96">
        <f t="shared" si="5"/>
        <v>4726</v>
      </c>
      <c r="T61" s="96">
        <f t="shared" si="6"/>
        <v>9871</v>
      </c>
    </row>
    <row r="62" spans="1:20">
      <c r="A62" s="94" t="s">
        <v>930</v>
      </c>
      <c r="B62" s="95" t="s">
        <v>55</v>
      </c>
      <c r="C62" s="96">
        <v>289</v>
      </c>
      <c r="D62" s="96">
        <v>259</v>
      </c>
      <c r="E62" s="96">
        <f t="shared" si="0"/>
        <v>548</v>
      </c>
      <c r="F62" s="96">
        <v>242</v>
      </c>
      <c r="G62" s="96">
        <v>259</v>
      </c>
      <c r="H62" s="96">
        <f t="shared" si="7"/>
        <v>501</v>
      </c>
      <c r="I62" s="96">
        <v>517</v>
      </c>
      <c r="J62" s="96">
        <v>550</v>
      </c>
      <c r="K62" s="96">
        <f t="shared" si="1"/>
        <v>1067</v>
      </c>
      <c r="L62" s="96">
        <v>258</v>
      </c>
      <c r="M62" s="96">
        <v>262</v>
      </c>
      <c r="N62" s="96">
        <f t="shared" si="2"/>
        <v>520</v>
      </c>
      <c r="O62" s="96">
        <v>239</v>
      </c>
      <c r="P62" s="96">
        <v>250</v>
      </c>
      <c r="Q62" s="96">
        <f t="shared" si="3"/>
        <v>489</v>
      </c>
      <c r="R62" s="96">
        <f t="shared" si="4"/>
        <v>1545</v>
      </c>
      <c r="S62" s="96">
        <f t="shared" si="5"/>
        <v>1580</v>
      </c>
      <c r="T62" s="96">
        <f t="shared" si="6"/>
        <v>3125</v>
      </c>
    </row>
    <row r="63" spans="1:20">
      <c r="A63" s="97" t="s">
        <v>115</v>
      </c>
      <c r="B63" s="97"/>
      <c r="C63" s="98">
        <f>SUM(C4:C62)</f>
        <v>53941</v>
      </c>
      <c r="D63" s="98">
        <f t="shared" ref="D63:T63" si="8">SUM(D4:D62)</f>
        <v>51736</v>
      </c>
      <c r="E63" s="98">
        <f t="shared" si="8"/>
        <v>105677</v>
      </c>
      <c r="F63" s="98">
        <f t="shared" si="8"/>
        <v>52636</v>
      </c>
      <c r="G63" s="98">
        <f t="shared" si="8"/>
        <v>50464</v>
      </c>
      <c r="H63" s="98">
        <f t="shared" si="8"/>
        <v>103100</v>
      </c>
      <c r="I63" s="98">
        <f t="shared" si="8"/>
        <v>105417</v>
      </c>
      <c r="J63" s="98">
        <f t="shared" si="8"/>
        <v>101109</v>
      </c>
      <c r="K63" s="98">
        <f t="shared" si="8"/>
        <v>206526</v>
      </c>
      <c r="L63" s="98">
        <f t="shared" si="8"/>
        <v>53152</v>
      </c>
      <c r="M63" s="98">
        <f t="shared" si="8"/>
        <v>50247</v>
      </c>
      <c r="N63" s="98">
        <f t="shared" si="8"/>
        <v>103399</v>
      </c>
      <c r="O63" s="98">
        <f t="shared" si="8"/>
        <v>54211</v>
      </c>
      <c r="P63" s="98">
        <f t="shared" si="8"/>
        <v>52548</v>
      </c>
      <c r="Q63" s="98">
        <f t="shared" si="8"/>
        <v>106759</v>
      </c>
      <c r="R63" s="98">
        <f t="shared" si="8"/>
        <v>319357</v>
      </c>
      <c r="S63" s="98">
        <f t="shared" si="8"/>
        <v>306104</v>
      </c>
      <c r="T63" s="98">
        <f t="shared" si="8"/>
        <v>625461</v>
      </c>
    </row>
  </sheetData>
  <mergeCells count="9">
    <mergeCell ref="I2:K2"/>
    <mergeCell ref="R2:T2"/>
    <mergeCell ref="A1:T1"/>
    <mergeCell ref="C2:E2"/>
    <mergeCell ref="F2:H2"/>
    <mergeCell ref="L2:N2"/>
    <mergeCell ref="O2:Q2"/>
    <mergeCell ref="A2:A3"/>
    <mergeCell ref="B2:B3"/>
  </mergeCells>
  <phoneticPr fontId="2" type="noConversion"/>
  <pageMargins left="0.23622047244094491" right="0.27559055118110237" top="0.43307086614173229" bottom="0.43307086614173229" header="0.23622047244094491" footer="0.23622047244094491"/>
  <pageSetup paperSize="9" scale="75" orientation="landscape" horizontalDpi="300" verticalDpi="300" r:id="rId1"/>
  <headerFooter alignWithMargins="0">
    <oddHeader>&amp;LΥΠΕΣ-ΔΗΔ&amp;RΑΥΤΟΔΙΟΙΚΗΤΙΚΕΣ ΕΚΛΟΓΕΣ 2019</oddHeader>
    <oddFooter>&amp;C&amp;"Arial,Έντονα Πλάγια"&amp;8σελ. &amp;P από &amp;N</oddFooter>
  </headerFooter>
</worksheet>
</file>

<file path=xl/worksheets/sheet13.xml><?xml version="1.0" encoding="utf-8"?>
<worksheet xmlns="http://schemas.openxmlformats.org/spreadsheetml/2006/main" xmlns:r="http://schemas.openxmlformats.org/officeDocument/2006/relationships">
  <dimension ref="A1:M63"/>
  <sheetViews>
    <sheetView workbookViewId="0">
      <selection activeCell="F5" sqref="F5"/>
    </sheetView>
  </sheetViews>
  <sheetFormatPr defaultRowHeight="16.5"/>
  <cols>
    <col min="1" max="1" width="5.7109375" style="6" customWidth="1"/>
    <col min="2" max="2" width="29.85546875" style="6" bestFit="1" customWidth="1"/>
    <col min="3" max="3" width="10" style="6" customWidth="1"/>
    <col min="4" max="6" width="9.140625" style="6"/>
    <col min="7" max="8" width="10.140625" style="6" bestFit="1" customWidth="1"/>
    <col min="9" max="11" width="9.140625" style="6"/>
    <col min="12" max="13" width="10.140625" style="6" bestFit="1" customWidth="1"/>
    <col min="14" max="16384" width="9.140625" style="6"/>
  </cols>
  <sheetData>
    <row r="1" spans="1:12">
      <c r="A1" s="124" t="s">
        <v>954</v>
      </c>
      <c r="B1" s="124"/>
      <c r="C1" s="124"/>
      <c r="D1" s="124"/>
      <c r="E1" s="124"/>
      <c r="F1" s="124"/>
      <c r="G1" s="124"/>
      <c r="H1" s="124"/>
      <c r="I1" s="124"/>
      <c r="J1" s="124"/>
      <c r="K1" s="124"/>
      <c r="L1" s="124"/>
    </row>
    <row r="2" spans="1:12" s="29" customFormat="1" ht="21.75" customHeight="1">
      <c r="A2" s="119" t="s">
        <v>879</v>
      </c>
      <c r="B2" s="119" t="s">
        <v>880</v>
      </c>
      <c r="C2" s="124" t="s">
        <v>152</v>
      </c>
      <c r="D2" s="124"/>
      <c r="E2" s="124"/>
      <c r="F2" s="124"/>
      <c r="G2" s="124"/>
      <c r="H2" s="124"/>
      <c r="I2" s="124"/>
      <c r="J2" s="124"/>
      <c r="K2" s="124"/>
      <c r="L2" s="124"/>
    </row>
    <row r="3" spans="1:12">
      <c r="A3" s="119"/>
      <c r="B3" s="119"/>
      <c r="C3" s="41" t="s">
        <v>936</v>
      </c>
      <c r="D3" s="41" t="s">
        <v>153</v>
      </c>
      <c r="E3" s="41" t="s">
        <v>154</v>
      </c>
      <c r="F3" s="73" t="s">
        <v>155</v>
      </c>
      <c r="G3" s="73" t="s">
        <v>156</v>
      </c>
      <c r="H3" s="73" t="s">
        <v>157</v>
      </c>
      <c r="I3" s="73" t="s">
        <v>158</v>
      </c>
      <c r="J3" s="73" t="s">
        <v>159</v>
      </c>
      <c r="K3" s="73" t="s">
        <v>160</v>
      </c>
      <c r="L3" s="71" t="s">
        <v>129</v>
      </c>
    </row>
    <row r="4" spans="1:12">
      <c r="A4" s="67" t="s">
        <v>56</v>
      </c>
      <c r="B4" s="68" t="s">
        <v>0</v>
      </c>
      <c r="C4" s="77">
        <v>18998</v>
      </c>
      <c r="D4" s="77">
        <v>18099</v>
      </c>
      <c r="E4" s="77">
        <v>19552</v>
      </c>
      <c r="F4" s="77">
        <v>22056</v>
      </c>
      <c r="G4" s="77">
        <v>22576</v>
      </c>
      <c r="H4" s="77">
        <v>23039</v>
      </c>
      <c r="I4" s="77">
        <v>21813</v>
      </c>
      <c r="J4" s="77">
        <v>21614</v>
      </c>
      <c r="K4" s="77">
        <v>16021</v>
      </c>
      <c r="L4" s="77">
        <v>53668</v>
      </c>
    </row>
    <row r="5" spans="1:12">
      <c r="A5" s="67" t="s">
        <v>57</v>
      </c>
      <c r="B5" s="68" t="s">
        <v>1</v>
      </c>
      <c r="C5" s="77">
        <v>6949</v>
      </c>
      <c r="D5" s="77">
        <v>6721</v>
      </c>
      <c r="E5" s="77">
        <v>7488</v>
      </c>
      <c r="F5" s="77">
        <v>8872</v>
      </c>
      <c r="G5" s="77">
        <v>9077</v>
      </c>
      <c r="H5" s="77">
        <v>9322</v>
      </c>
      <c r="I5" s="77">
        <v>8656</v>
      </c>
      <c r="J5" s="77">
        <v>9018</v>
      </c>
      <c r="K5" s="77">
        <v>6783</v>
      </c>
      <c r="L5" s="77">
        <v>22211</v>
      </c>
    </row>
    <row r="6" spans="1:12">
      <c r="A6" s="67" t="s">
        <v>58</v>
      </c>
      <c r="B6" s="68" t="s">
        <v>2</v>
      </c>
      <c r="C6" s="77">
        <v>6883</v>
      </c>
      <c r="D6" s="77">
        <v>7186</v>
      </c>
      <c r="E6" s="77">
        <v>7833</v>
      </c>
      <c r="F6" s="77">
        <v>9121</v>
      </c>
      <c r="G6" s="77">
        <v>9354</v>
      </c>
      <c r="H6" s="77">
        <v>10391</v>
      </c>
      <c r="I6" s="77">
        <v>10850</v>
      </c>
      <c r="J6" s="77">
        <v>11361</v>
      </c>
      <c r="K6" s="77">
        <v>9114</v>
      </c>
      <c r="L6" s="77">
        <v>42829</v>
      </c>
    </row>
    <row r="7" spans="1:12">
      <c r="A7" s="67" t="s">
        <v>59</v>
      </c>
      <c r="B7" s="68" t="s">
        <v>3</v>
      </c>
      <c r="C7" s="77">
        <v>5556</v>
      </c>
      <c r="D7" s="77">
        <v>5506</v>
      </c>
      <c r="E7" s="77">
        <v>6169</v>
      </c>
      <c r="F7" s="77">
        <v>7104</v>
      </c>
      <c r="G7" s="77">
        <v>7261</v>
      </c>
      <c r="H7" s="77">
        <v>7589</v>
      </c>
      <c r="I7" s="77">
        <v>7407</v>
      </c>
      <c r="J7" s="77">
        <v>7531</v>
      </c>
      <c r="K7" s="77">
        <v>6041</v>
      </c>
      <c r="L7" s="77">
        <v>19204</v>
      </c>
    </row>
    <row r="8" spans="1:12">
      <c r="A8" s="67" t="s">
        <v>60</v>
      </c>
      <c r="B8" s="68" t="s">
        <v>882</v>
      </c>
      <c r="C8" s="77">
        <v>28707</v>
      </c>
      <c r="D8" s="77">
        <v>27999</v>
      </c>
      <c r="E8" s="77">
        <v>30528</v>
      </c>
      <c r="F8" s="77">
        <v>38543</v>
      </c>
      <c r="G8" s="77">
        <v>42388</v>
      </c>
      <c r="H8" s="77">
        <v>44696</v>
      </c>
      <c r="I8" s="77">
        <v>42349</v>
      </c>
      <c r="J8" s="77">
        <v>41842</v>
      </c>
      <c r="K8" s="77">
        <v>32746</v>
      </c>
      <c r="L8" s="77">
        <v>138525</v>
      </c>
    </row>
    <row r="9" spans="1:12">
      <c r="A9" s="67" t="s">
        <v>61</v>
      </c>
      <c r="B9" s="68" t="s">
        <v>923</v>
      </c>
      <c r="C9" s="77">
        <v>39586</v>
      </c>
      <c r="D9" s="77">
        <v>34584</v>
      </c>
      <c r="E9" s="77">
        <v>37118</v>
      </c>
      <c r="F9" s="77">
        <v>51772</v>
      </c>
      <c r="G9" s="77">
        <v>56980</v>
      </c>
      <c r="H9" s="77">
        <v>58094</v>
      </c>
      <c r="I9" s="77">
        <v>49866</v>
      </c>
      <c r="J9" s="77">
        <v>46001</v>
      </c>
      <c r="K9" s="77">
        <v>33487</v>
      </c>
      <c r="L9" s="77">
        <v>102462</v>
      </c>
    </row>
    <row r="10" spans="1:12">
      <c r="A10" s="67" t="s">
        <v>62</v>
      </c>
      <c r="B10" s="68" t="s">
        <v>924</v>
      </c>
      <c r="C10" s="77">
        <v>29773</v>
      </c>
      <c r="D10" s="77">
        <v>27475</v>
      </c>
      <c r="E10" s="77">
        <v>29857</v>
      </c>
      <c r="F10" s="77">
        <v>38333</v>
      </c>
      <c r="G10" s="77">
        <v>40523</v>
      </c>
      <c r="H10" s="77">
        <v>43307</v>
      </c>
      <c r="I10" s="77">
        <v>38031</v>
      </c>
      <c r="J10" s="77">
        <v>32117</v>
      </c>
      <c r="K10" s="77">
        <v>20772</v>
      </c>
      <c r="L10" s="77">
        <v>68076</v>
      </c>
    </row>
    <row r="11" spans="1:12">
      <c r="A11" s="67" t="s">
        <v>63</v>
      </c>
      <c r="B11" s="68" t="s">
        <v>925</v>
      </c>
      <c r="C11" s="77">
        <v>43719</v>
      </c>
      <c r="D11" s="77">
        <v>40780</v>
      </c>
      <c r="E11" s="77">
        <v>44430</v>
      </c>
      <c r="F11" s="77">
        <v>59552</v>
      </c>
      <c r="G11" s="77">
        <v>63990</v>
      </c>
      <c r="H11" s="77">
        <v>65844</v>
      </c>
      <c r="I11" s="77">
        <v>59296</v>
      </c>
      <c r="J11" s="77">
        <v>54774</v>
      </c>
      <c r="K11" s="77">
        <v>38906</v>
      </c>
      <c r="L11" s="77">
        <v>137067</v>
      </c>
    </row>
    <row r="12" spans="1:12">
      <c r="A12" s="67" t="s">
        <v>64</v>
      </c>
      <c r="B12" s="68" t="s">
        <v>926</v>
      </c>
      <c r="C12" s="77">
        <v>31765</v>
      </c>
      <c r="D12" s="77">
        <v>26540</v>
      </c>
      <c r="E12" s="77">
        <v>27566</v>
      </c>
      <c r="F12" s="77">
        <v>37702</v>
      </c>
      <c r="G12" s="77">
        <v>41232</v>
      </c>
      <c r="H12" s="77">
        <v>39552</v>
      </c>
      <c r="I12" s="77">
        <v>33745</v>
      </c>
      <c r="J12" s="77">
        <v>31538</v>
      </c>
      <c r="K12" s="77">
        <v>23927</v>
      </c>
      <c r="L12" s="77">
        <v>64797</v>
      </c>
    </row>
    <row r="13" spans="1:12">
      <c r="A13" s="67" t="s">
        <v>65</v>
      </c>
      <c r="B13" s="68" t="s">
        <v>927</v>
      </c>
      <c r="C13" s="77">
        <v>12426</v>
      </c>
      <c r="D13" s="77">
        <v>11282</v>
      </c>
      <c r="E13" s="77">
        <v>12477</v>
      </c>
      <c r="F13" s="77">
        <v>14234</v>
      </c>
      <c r="G13" s="77">
        <v>14172</v>
      </c>
      <c r="H13" s="77">
        <v>13894</v>
      </c>
      <c r="I13" s="77">
        <v>12362</v>
      </c>
      <c r="J13" s="77">
        <v>11290</v>
      </c>
      <c r="K13" s="77">
        <v>7527</v>
      </c>
      <c r="L13" s="77">
        <v>21546</v>
      </c>
    </row>
    <row r="14" spans="1:12">
      <c r="A14" s="67" t="s">
        <v>66</v>
      </c>
      <c r="B14" s="68" t="s">
        <v>883</v>
      </c>
      <c r="C14" s="77">
        <v>12319</v>
      </c>
      <c r="D14" s="77">
        <v>11906</v>
      </c>
      <c r="E14" s="77">
        <v>13550</v>
      </c>
      <c r="F14" s="77">
        <v>17186</v>
      </c>
      <c r="G14" s="77">
        <v>18547</v>
      </c>
      <c r="H14" s="77">
        <v>18474</v>
      </c>
      <c r="I14" s="77">
        <v>17482</v>
      </c>
      <c r="J14" s="77">
        <v>16827</v>
      </c>
      <c r="K14" s="77">
        <v>13143</v>
      </c>
      <c r="L14" s="77">
        <v>54140</v>
      </c>
    </row>
    <row r="15" spans="1:12">
      <c r="A15" s="67" t="s">
        <v>67</v>
      </c>
      <c r="B15" s="68" t="s">
        <v>884</v>
      </c>
      <c r="C15" s="77">
        <v>19554</v>
      </c>
      <c r="D15" s="77">
        <v>18541</v>
      </c>
      <c r="E15" s="77">
        <v>20719</v>
      </c>
      <c r="F15" s="77">
        <v>27092</v>
      </c>
      <c r="G15" s="77">
        <v>27798</v>
      </c>
      <c r="H15" s="77">
        <v>27568</v>
      </c>
      <c r="I15" s="77">
        <v>25150</v>
      </c>
      <c r="J15" s="77">
        <v>23353</v>
      </c>
      <c r="K15" s="77">
        <v>16839</v>
      </c>
      <c r="L15" s="77">
        <v>63814</v>
      </c>
    </row>
    <row r="16" spans="1:12">
      <c r="A16" s="67" t="s">
        <v>68</v>
      </c>
      <c r="B16" s="68" t="s">
        <v>9</v>
      </c>
      <c r="C16" s="77">
        <v>22504</v>
      </c>
      <c r="D16" s="77">
        <v>21364</v>
      </c>
      <c r="E16" s="77">
        <v>23859</v>
      </c>
      <c r="F16" s="77">
        <v>29075</v>
      </c>
      <c r="G16" s="77">
        <v>29061</v>
      </c>
      <c r="H16" s="77">
        <v>28858</v>
      </c>
      <c r="I16" s="77">
        <v>25867</v>
      </c>
      <c r="J16" s="77">
        <v>24863</v>
      </c>
      <c r="K16" s="77">
        <v>18634</v>
      </c>
      <c r="L16" s="77">
        <v>56870</v>
      </c>
    </row>
    <row r="17" spans="1:12">
      <c r="A17" s="67" t="s">
        <v>69</v>
      </c>
      <c r="B17" s="68" t="s">
        <v>10</v>
      </c>
      <c r="C17" s="77">
        <v>7851</v>
      </c>
      <c r="D17" s="77">
        <v>7523</v>
      </c>
      <c r="E17" s="77">
        <v>8320</v>
      </c>
      <c r="F17" s="77">
        <v>10229</v>
      </c>
      <c r="G17" s="77">
        <v>10623</v>
      </c>
      <c r="H17" s="77">
        <v>10652</v>
      </c>
      <c r="I17" s="77">
        <v>9766</v>
      </c>
      <c r="J17" s="77">
        <v>9751</v>
      </c>
      <c r="K17" s="77">
        <v>6978</v>
      </c>
      <c r="L17" s="77">
        <v>25165</v>
      </c>
    </row>
    <row r="18" spans="1:12">
      <c r="A18" s="67" t="s">
        <v>70</v>
      </c>
      <c r="B18" s="68" t="s">
        <v>11</v>
      </c>
      <c r="C18" s="77">
        <v>3018</v>
      </c>
      <c r="D18" s="77">
        <v>2682</v>
      </c>
      <c r="E18" s="77">
        <v>2810</v>
      </c>
      <c r="F18" s="77">
        <v>3373</v>
      </c>
      <c r="G18" s="77">
        <v>3724</v>
      </c>
      <c r="H18" s="77">
        <v>3984</v>
      </c>
      <c r="I18" s="77">
        <v>3824</v>
      </c>
      <c r="J18" s="77">
        <v>4019</v>
      </c>
      <c r="K18" s="77">
        <v>2925</v>
      </c>
      <c r="L18" s="77">
        <v>11485</v>
      </c>
    </row>
    <row r="19" spans="1:12">
      <c r="A19" s="67" t="s">
        <v>71</v>
      </c>
      <c r="B19" s="68" t="s">
        <v>12</v>
      </c>
      <c r="C19" s="77">
        <v>9605</v>
      </c>
      <c r="D19" s="77">
        <v>9076</v>
      </c>
      <c r="E19" s="77">
        <v>8985</v>
      </c>
      <c r="F19" s="77">
        <v>10460</v>
      </c>
      <c r="G19" s="77">
        <v>10946</v>
      </c>
      <c r="H19" s="77">
        <v>12371</v>
      </c>
      <c r="I19" s="77">
        <v>11477</v>
      </c>
      <c r="J19" s="77">
        <v>10561</v>
      </c>
      <c r="K19" s="77">
        <v>7177</v>
      </c>
      <c r="L19" s="77">
        <v>26555</v>
      </c>
    </row>
    <row r="20" spans="1:12">
      <c r="A20" s="67" t="s">
        <v>72</v>
      </c>
      <c r="B20" s="68" t="s">
        <v>13</v>
      </c>
      <c r="C20" s="77">
        <v>16208</v>
      </c>
      <c r="D20" s="77">
        <v>14786</v>
      </c>
      <c r="E20" s="77">
        <v>15230</v>
      </c>
      <c r="F20" s="77">
        <v>18237</v>
      </c>
      <c r="G20" s="77">
        <v>18949</v>
      </c>
      <c r="H20" s="77">
        <v>19009</v>
      </c>
      <c r="I20" s="77">
        <v>16301</v>
      </c>
      <c r="J20" s="77">
        <v>15826</v>
      </c>
      <c r="K20" s="77">
        <v>14011</v>
      </c>
      <c r="L20" s="77">
        <v>42415</v>
      </c>
    </row>
    <row r="21" spans="1:12">
      <c r="A21" s="67" t="s">
        <v>73</v>
      </c>
      <c r="B21" s="68" t="s">
        <v>14</v>
      </c>
      <c r="C21" s="77">
        <v>12794</v>
      </c>
      <c r="D21" s="77">
        <v>11674</v>
      </c>
      <c r="E21" s="77">
        <v>12365</v>
      </c>
      <c r="F21" s="77">
        <v>14984</v>
      </c>
      <c r="G21" s="77">
        <v>15435</v>
      </c>
      <c r="H21" s="77">
        <v>15862</v>
      </c>
      <c r="I21" s="77">
        <v>15480</v>
      </c>
      <c r="J21" s="77">
        <v>15308</v>
      </c>
      <c r="K21" s="77">
        <v>10475</v>
      </c>
      <c r="L21" s="77">
        <v>37591</v>
      </c>
    </row>
    <row r="22" spans="1:12">
      <c r="A22" s="67" t="s">
        <v>74</v>
      </c>
      <c r="B22" s="68" t="s">
        <v>15</v>
      </c>
      <c r="C22" s="77">
        <v>15224</v>
      </c>
      <c r="D22" s="77">
        <v>14306</v>
      </c>
      <c r="E22" s="77">
        <v>16024</v>
      </c>
      <c r="F22" s="77">
        <v>19527</v>
      </c>
      <c r="G22" s="77">
        <v>19781</v>
      </c>
      <c r="H22" s="77">
        <v>20076</v>
      </c>
      <c r="I22" s="77">
        <v>18679</v>
      </c>
      <c r="J22" s="77">
        <v>18169</v>
      </c>
      <c r="K22" s="77">
        <v>13308</v>
      </c>
      <c r="L22" s="77">
        <v>46490</v>
      </c>
    </row>
    <row r="23" spans="1:12">
      <c r="A23" s="67" t="s">
        <v>75</v>
      </c>
      <c r="B23" s="68" t="s">
        <v>16</v>
      </c>
      <c r="C23" s="77">
        <v>1777</v>
      </c>
      <c r="D23" s="77">
        <v>1763</v>
      </c>
      <c r="E23" s="77">
        <v>2034</v>
      </c>
      <c r="F23" s="77">
        <v>2209</v>
      </c>
      <c r="G23" s="77">
        <v>2359</v>
      </c>
      <c r="H23" s="77">
        <v>2628</v>
      </c>
      <c r="I23" s="77">
        <v>2959</v>
      </c>
      <c r="J23" s="77">
        <v>2955</v>
      </c>
      <c r="K23" s="77">
        <v>2073</v>
      </c>
      <c r="L23" s="77">
        <v>9727</v>
      </c>
    </row>
    <row r="24" spans="1:12">
      <c r="A24" s="67" t="s">
        <v>76</v>
      </c>
      <c r="B24" s="68" t="s">
        <v>17</v>
      </c>
      <c r="C24" s="77">
        <v>3216</v>
      </c>
      <c r="D24" s="77">
        <v>3013</v>
      </c>
      <c r="E24" s="77">
        <v>3102</v>
      </c>
      <c r="F24" s="77">
        <v>3691</v>
      </c>
      <c r="G24" s="77">
        <v>3719</v>
      </c>
      <c r="H24" s="77">
        <v>3936</v>
      </c>
      <c r="I24" s="77">
        <v>3993</v>
      </c>
      <c r="J24" s="77">
        <v>3897</v>
      </c>
      <c r="K24" s="77">
        <v>2785</v>
      </c>
      <c r="L24" s="77">
        <v>10692</v>
      </c>
    </row>
    <row r="25" spans="1:12">
      <c r="A25" s="67" t="s">
        <v>77</v>
      </c>
      <c r="B25" s="68" t="s">
        <v>18</v>
      </c>
      <c r="C25" s="77">
        <v>12050</v>
      </c>
      <c r="D25" s="77">
        <v>12024</v>
      </c>
      <c r="E25" s="77">
        <v>13375</v>
      </c>
      <c r="F25" s="77">
        <v>14931</v>
      </c>
      <c r="G25" s="77">
        <v>15123</v>
      </c>
      <c r="H25" s="77">
        <v>15597</v>
      </c>
      <c r="I25" s="77">
        <v>15479</v>
      </c>
      <c r="J25" s="77">
        <v>16190</v>
      </c>
      <c r="K25" s="77">
        <v>12331</v>
      </c>
      <c r="L25" s="77">
        <v>41789</v>
      </c>
    </row>
    <row r="26" spans="1:12">
      <c r="A26" s="67" t="s">
        <v>78</v>
      </c>
      <c r="B26" s="68" t="s">
        <v>19</v>
      </c>
      <c r="C26" s="77">
        <v>12209</v>
      </c>
      <c r="D26" s="77">
        <v>10300</v>
      </c>
      <c r="E26" s="77">
        <v>10679</v>
      </c>
      <c r="F26" s="77">
        <v>13240</v>
      </c>
      <c r="G26" s="77">
        <v>13999</v>
      </c>
      <c r="H26" s="77">
        <v>14070</v>
      </c>
      <c r="I26" s="77">
        <v>12310</v>
      </c>
      <c r="J26" s="77">
        <v>12227</v>
      </c>
      <c r="K26" s="77">
        <v>9428</v>
      </c>
      <c r="L26" s="77">
        <v>28529</v>
      </c>
    </row>
    <row r="27" spans="1:12">
      <c r="A27" s="67" t="s">
        <v>79</v>
      </c>
      <c r="B27" s="68" t="s">
        <v>20</v>
      </c>
      <c r="C27" s="77">
        <v>23399</v>
      </c>
      <c r="D27" s="77">
        <v>20344</v>
      </c>
      <c r="E27" s="77">
        <v>22376</v>
      </c>
      <c r="F27" s="77">
        <v>27522</v>
      </c>
      <c r="G27" s="77">
        <v>28199</v>
      </c>
      <c r="H27" s="77">
        <v>27102</v>
      </c>
      <c r="I27" s="77">
        <v>22367</v>
      </c>
      <c r="J27" s="77">
        <v>20832</v>
      </c>
      <c r="K27" s="77">
        <v>15783</v>
      </c>
      <c r="L27" s="77">
        <v>48969</v>
      </c>
    </row>
    <row r="28" spans="1:12">
      <c r="A28" s="67" t="s">
        <v>80</v>
      </c>
      <c r="B28" s="68" t="s">
        <v>21</v>
      </c>
      <c r="C28" s="77">
        <v>4682</v>
      </c>
      <c r="D28" s="77">
        <v>4495</v>
      </c>
      <c r="E28" s="77">
        <v>4872</v>
      </c>
      <c r="F28" s="77">
        <v>5877</v>
      </c>
      <c r="G28" s="77">
        <v>6043</v>
      </c>
      <c r="H28" s="77">
        <v>5685</v>
      </c>
      <c r="I28" s="77">
        <v>5549</v>
      </c>
      <c r="J28" s="77">
        <v>6187</v>
      </c>
      <c r="K28" s="77">
        <v>4607</v>
      </c>
      <c r="L28" s="77">
        <v>12890</v>
      </c>
    </row>
    <row r="29" spans="1:12">
      <c r="A29" s="67" t="s">
        <v>81</v>
      </c>
      <c r="B29" s="68" t="s">
        <v>885</v>
      </c>
      <c r="C29" s="77">
        <v>43021</v>
      </c>
      <c r="D29" s="77">
        <v>38694</v>
      </c>
      <c r="E29" s="77">
        <v>42649</v>
      </c>
      <c r="F29" s="77">
        <v>54635</v>
      </c>
      <c r="G29" s="77">
        <v>58199</v>
      </c>
      <c r="H29" s="77">
        <v>59967</v>
      </c>
      <c r="I29" s="77">
        <v>52441</v>
      </c>
      <c r="J29" s="77">
        <v>46830</v>
      </c>
      <c r="K29" s="77">
        <v>32862</v>
      </c>
      <c r="L29" s="77">
        <v>101001</v>
      </c>
    </row>
    <row r="30" spans="1:12">
      <c r="A30" s="67" t="s">
        <v>82</v>
      </c>
      <c r="B30" s="68" t="s">
        <v>886</v>
      </c>
      <c r="C30" s="77">
        <v>26742</v>
      </c>
      <c r="D30" s="77">
        <v>22816</v>
      </c>
      <c r="E30" s="77">
        <v>22640</v>
      </c>
      <c r="F30" s="77">
        <v>29198</v>
      </c>
      <c r="G30" s="77">
        <v>31773</v>
      </c>
      <c r="H30" s="77">
        <v>33260</v>
      </c>
      <c r="I30" s="77">
        <v>29048</v>
      </c>
      <c r="J30" s="77">
        <v>25851</v>
      </c>
      <c r="K30" s="77">
        <v>18508</v>
      </c>
      <c r="L30" s="77">
        <v>55916</v>
      </c>
    </row>
    <row r="31" spans="1:12">
      <c r="A31" s="67" t="s">
        <v>83</v>
      </c>
      <c r="B31" s="68" t="s">
        <v>24</v>
      </c>
      <c r="C31" s="77">
        <v>11639</v>
      </c>
      <c r="D31" s="77">
        <v>11031</v>
      </c>
      <c r="E31" s="77">
        <v>12826</v>
      </c>
      <c r="F31" s="77">
        <v>16508</v>
      </c>
      <c r="G31" s="77">
        <v>16530</v>
      </c>
      <c r="H31" s="77">
        <v>16461</v>
      </c>
      <c r="I31" s="77">
        <v>15050</v>
      </c>
      <c r="J31" s="77">
        <v>16046</v>
      </c>
      <c r="K31" s="77">
        <v>12549</v>
      </c>
      <c r="L31" s="77">
        <v>42486</v>
      </c>
    </row>
    <row r="32" spans="1:12">
      <c r="A32" s="67" t="s">
        <v>84</v>
      </c>
      <c r="B32" s="68" t="s">
        <v>25</v>
      </c>
      <c r="C32" s="77">
        <v>11711</v>
      </c>
      <c r="D32" s="77">
        <v>10497</v>
      </c>
      <c r="E32" s="77">
        <v>10615</v>
      </c>
      <c r="F32" s="77">
        <v>12795</v>
      </c>
      <c r="G32" s="77">
        <v>13999</v>
      </c>
      <c r="H32" s="77">
        <v>14935</v>
      </c>
      <c r="I32" s="77">
        <v>13686</v>
      </c>
      <c r="J32" s="77">
        <v>12316</v>
      </c>
      <c r="K32" s="77">
        <v>9514</v>
      </c>
      <c r="L32" s="77">
        <v>34706</v>
      </c>
    </row>
    <row r="33" spans="1:12">
      <c r="A33" s="67" t="s">
        <v>85</v>
      </c>
      <c r="B33" s="68" t="s">
        <v>26</v>
      </c>
      <c r="C33" s="77">
        <v>9394</v>
      </c>
      <c r="D33" s="77">
        <v>9200</v>
      </c>
      <c r="E33" s="77">
        <v>10202</v>
      </c>
      <c r="F33" s="77">
        <v>11691</v>
      </c>
      <c r="G33" s="77">
        <v>12059</v>
      </c>
      <c r="H33" s="77">
        <v>12136</v>
      </c>
      <c r="I33" s="77">
        <v>11765</v>
      </c>
      <c r="J33" s="77">
        <v>12134</v>
      </c>
      <c r="K33" s="77">
        <v>8892</v>
      </c>
      <c r="L33" s="77">
        <v>33027</v>
      </c>
    </row>
    <row r="34" spans="1:12">
      <c r="A34" s="67" t="s">
        <v>86</v>
      </c>
      <c r="B34" s="68" t="s">
        <v>27</v>
      </c>
      <c r="C34" s="77">
        <v>3905</v>
      </c>
      <c r="D34" s="77">
        <v>3643</v>
      </c>
      <c r="E34" s="77">
        <v>4193</v>
      </c>
      <c r="F34" s="77">
        <v>4941</v>
      </c>
      <c r="G34" s="77">
        <v>5192</v>
      </c>
      <c r="H34" s="77">
        <v>5809</v>
      </c>
      <c r="I34" s="77">
        <v>6008</v>
      </c>
      <c r="J34" s="77">
        <v>5788</v>
      </c>
      <c r="K34" s="77">
        <v>3840</v>
      </c>
      <c r="L34" s="77">
        <v>19385</v>
      </c>
    </row>
    <row r="35" spans="1:12">
      <c r="A35" s="67" t="s">
        <v>87</v>
      </c>
      <c r="B35" s="68" t="s">
        <v>28</v>
      </c>
      <c r="C35" s="77">
        <v>7425</v>
      </c>
      <c r="D35" s="77">
        <v>7029</v>
      </c>
      <c r="E35" s="77">
        <v>8113</v>
      </c>
      <c r="F35" s="77">
        <v>9911</v>
      </c>
      <c r="G35" s="77">
        <v>10368</v>
      </c>
      <c r="H35" s="77">
        <v>10346</v>
      </c>
      <c r="I35" s="77">
        <v>9686</v>
      </c>
      <c r="J35" s="77">
        <v>9760</v>
      </c>
      <c r="K35" s="77">
        <v>7790</v>
      </c>
      <c r="L35" s="77">
        <v>26917</v>
      </c>
    </row>
    <row r="36" spans="1:12">
      <c r="A36" s="67" t="s">
        <v>88</v>
      </c>
      <c r="B36" s="68" t="s">
        <v>29</v>
      </c>
      <c r="C36" s="77">
        <v>3320</v>
      </c>
      <c r="D36" s="77">
        <v>3134</v>
      </c>
      <c r="E36" s="77">
        <v>3419</v>
      </c>
      <c r="F36" s="77">
        <v>4031</v>
      </c>
      <c r="G36" s="77">
        <v>4175</v>
      </c>
      <c r="H36" s="77">
        <v>4783</v>
      </c>
      <c r="I36" s="77">
        <v>4792</v>
      </c>
      <c r="J36" s="77">
        <v>4769</v>
      </c>
      <c r="K36" s="77">
        <v>3605</v>
      </c>
      <c r="L36" s="77">
        <v>18780</v>
      </c>
    </row>
    <row r="37" spans="1:12">
      <c r="A37" s="67" t="s">
        <v>89</v>
      </c>
      <c r="B37" s="68" t="s">
        <v>30</v>
      </c>
      <c r="C37" s="77">
        <v>8259</v>
      </c>
      <c r="D37" s="77">
        <v>7621</v>
      </c>
      <c r="E37" s="77">
        <v>7558</v>
      </c>
      <c r="F37" s="77">
        <v>8688</v>
      </c>
      <c r="G37" s="77">
        <v>9285</v>
      </c>
      <c r="H37" s="77">
        <v>10761</v>
      </c>
      <c r="I37" s="77">
        <v>10485</v>
      </c>
      <c r="J37" s="77">
        <v>9447</v>
      </c>
      <c r="K37" s="77">
        <v>6262</v>
      </c>
      <c r="L37" s="77">
        <v>25730</v>
      </c>
    </row>
    <row r="38" spans="1:12">
      <c r="A38" s="67" t="s">
        <v>90</v>
      </c>
      <c r="B38" s="68" t="s">
        <v>31</v>
      </c>
      <c r="C38" s="77">
        <v>12802</v>
      </c>
      <c r="D38" s="77">
        <v>11745</v>
      </c>
      <c r="E38" s="77">
        <v>13010</v>
      </c>
      <c r="F38" s="77">
        <v>14899</v>
      </c>
      <c r="G38" s="77">
        <v>15244</v>
      </c>
      <c r="H38" s="77">
        <v>16680</v>
      </c>
      <c r="I38" s="77">
        <v>15769</v>
      </c>
      <c r="J38" s="77">
        <v>15160</v>
      </c>
      <c r="K38" s="77">
        <v>10324</v>
      </c>
      <c r="L38" s="77">
        <v>37653</v>
      </c>
    </row>
    <row r="39" spans="1:12">
      <c r="A39" s="67" t="s">
        <v>91</v>
      </c>
      <c r="B39" s="68" t="s">
        <v>32</v>
      </c>
      <c r="C39" s="77">
        <v>10572</v>
      </c>
      <c r="D39" s="77">
        <v>9185</v>
      </c>
      <c r="E39" s="77">
        <v>10181</v>
      </c>
      <c r="F39" s="77">
        <v>12722</v>
      </c>
      <c r="G39" s="77">
        <v>13380</v>
      </c>
      <c r="H39" s="77">
        <v>13682</v>
      </c>
      <c r="I39" s="77">
        <v>12661</v>
      </c>
      <c r="J39" s="77">
        <v>12658</v>
      </c>
      <c r="K39" s="77">
        <v>10176</v>
      </c>
      <c r="L39" s="77">
        <v>35840</v>
      </c>
    </row>
    <row r="40" spans="1:12">
      <c r="A40" s="67" t="s">
        <v>92</v>
      </c>
      <c r="B40" s="68" t="s">
        <v>33</v>
      </c>
      <c r="C40" s="77">
        <v>9670</v>
      </c>
      <c r="D40" s="77">
        <v>8860</v>
      </c>
      <c r="E40" s="77">
        <v>9551</v>
      </c>
      <c r="F40" s="77">
        <v>11473</v>
      </c>
      <c r="G40" s="77">
        <v>11914</v>
      </c>
      <c r="H40" s="77">
        <v>12002</v>
      </c>
      <c r="I40" s="77">
        <v>10893</v>
      </c>
      <c r="J40" s="77">
        <v>10923</v>
      </c>
      <c r="K40" s="77">
        <v>8197</v>
      </c>
      <c r="L40" s="77">
        <v>33118</v>
      </c>
    </row>
    <row r="41" spans="1:12">
      <c r="A41" s="67" t="s">
        <v>93</v>
      </c>
      <c r="B41" s="68" t="s">
        <v>34</v>
      </c>
      <c r="C41" s="77">
        <v>6158</v>
      </c>
      <c r="D41" s="77">
        <v>5972</v>
      </c>
      <c r="E41" s="77">
        <v>6807</v>
      </c>
      <c r="F41" s="77">
        <v>8364</v>
      </c>
      <c r="G41" s="77">
        <v>8757</v>
      </c>
      <c r="H41" s="77">
        <v>9963</v>
      </c>
      <c r="I41" s="77">
        <v>10132</v>
      </c>
      <c r="J41" s="77">
        <v>10488</v>
      </c>
      <c r="K41" s="77">
        <v>8795</v>
      </c>
      <c r="L41" s="77">
        <v>48324</v>
      </c>
    </row>
    <row r="42" spans="1:12">
      <c r="A42" s="67" t="s">
        <v>94</v>
      </c>
      <c r="B42" s="68" t="s">
        <v>35</v>
      </c>
      <c r="C42" s="77">
        <v>21059</v>
      </c>
      <c r="D42" s="77">
        <v>18990</v>
      </c>
      <c r="E42" s="77">
        <v>20301</v>
      </c>
      <c r="F42" s="77">
        <v>25049</v>
      </c>
      <c r="G42" s="77">
        <v>25158</v>
      </c>
      <c r="H42" s="77">
        <v>25621</v>
      </c>
      <c r="I42" s="77">
        <v>22757</v>
      </c>
      <c r="J42" s="77">
        <v>22192</v>
      </c>
      <c r="K42" s="77">
        <v>15924</v>
      </c>
      <c r="L42" s="77">
        <v>56330</v>
      </c>
    </row>
    <row r="43" spans="1:12">
      <c r="A43" s="67" t="s">
        <v>95</v>
      </c>
      <c r="B43" s="68" t="s">
        <v>36</v>
      </c>
      <c r="C43" s="77">
        <v>5667</v>
      </c>
      <c r="D43" s="77">
        <v>5194</v>
      </c>
      <c r="E43" s="77">
        <v>5566</v>
      </c>
      <c r="F43" s="77">
        <v>6569</v>
      </c>
      <c r="G43" s="77">
        <v>6604</v>
      </c>
      <c r="H43" s="77">
        <v>6278</v>
      </c>
      <c r="I43" s="77">
        <v>6025</v>
      </c>
      <c r="J43" s="77">
        <v>5799</v>
      </c>
      <c r="K43" s="77">
        <v>4454</v>
      </c>
      <c r="L43" s="77">
        <v>16525</v>
      </c>
    </row>
    <row r="44" spans="1:12">
      <c r="A44" s="67" t="s">
        <v>96</v>
      </c>
      <c r="B44" s="68" t="s">
        <v>37</v>
      </c>
      <c r="C44" s="77">
        <v>7943</v>
      </c>
      <c r="D44" s="77">
        <v>7248</v>
      </c>
      <c r="E44" s="77">
        <v>7535</v>
      </c>
      <c r="F44" s="77">
        <v>9206</v>
      </c>
      <c r="G44" s="77">
        <v>9854</v>
      </c>
      <c r="H44" s="77">
        <v>10739</v>
      </c>
      <c r="I44" s="77">
        <v>9824</v>
      </c>
      <c r="J44" s="77">
        <v>9456</v>
      </c>
      <c r="K44" s="77">
        <v>8027</v>
      </c>
      <c r="L44" s="77">
        <v>47230</v>
      </c>
    </row>
    <row r="45" spans="1:12">
      <c r="A45" s="67" t="s">
        <v>97</v>
      </c>
      <c r="B45" s="68" t="s">
        <v>38</v>
      </c>
      <c r="C45" s="77">
        <v>1877</v>
      </c>
      <c r="D45" s="77">
        <v>1768</v>
      </c>
      <c r="E45" s="77">
        <v>2141</v>
      </c>
      <c r="F45" s="77">
        <v>2443</v>
      </c>
      <c r="G45" s="77">
        <v>2551</v>
      </c>
      <c r="H45" s="77">
        <v>2724</v>
      </c>
      <c r="I45" s="77">
        <v>2684</v>
      </c>
      <c r="J45" s="77">
        <v>2726</v>
      </c>
      <c r="K45" s="77">
        <v>2133</v>
      </c>
      <c r="L45" s="77">
        <v>8242</v>
      </c>
    </row>
    <row r="46" spans="1:12">
      <c r="A46" s="67" t="s">
        <v>98</v>
      </c>
      <c r="B46" s="68" t="s">
        <v>39</v>
      </c>
      <c r="C46" s="77">
        <v>13837</v>
      </c>
      <c r="D46" s="77">
        <v>12665</v>
      </c>
      <c r="E46" s="77">
        <v>14090</v>
      </c>
      <c r="F46" s="77">
        <v>17187</v>
      </c>
      <c r="G46" s="77">
        <v>16845</v>
      </c>
      <c r="H46" s="77">
        <v>17727</v>
      </c>
      <c r="I46" s="77">
        <v>15811</v>
      </c>
      <c r="J46" s="77">
        <v>15765</v>
      </c>
      <c r="K46" s="77">
        <v>11364</v>
      </c>
      <c r="L46" s="77">
        <v>41177</v>
      </c>
    </row>
    <row r="47" spans="1:12">
      <c r="A47" s="67" t="s">
        <v>99</v>
      </c>
      <c r="B47" s="68" t="s">
        <v>40</v>
      </c>
      <c r="C47" s="77">
        <v>11925</v>
      </c>
      <c r="D47" s="77">
        <v>11658</v>
      </c>
      <c r="E47" s="77">
        <v>13503</v>
      </c>
      <c r="F47" s="77">
        <v>15842</v>
      </c>
      <c r="G47" s="77">
        <v>15323</v>
      </c>
      <c r="H47" s="77">
        <v>17164</v>
      </c>
      <c r="I47" s="77">
        <v>16974</v>
      </c>
      <c r="J47" s="77">
        <v>17645</v>
      </c>
      <c r="K47" s="77">
        <v>13773</v>
      </c>
      <c r="L47" s="77">
        <v>60019</v>
      </c>
    </row>
    <row r="48" spans="1:12">
      <c r="A48" s="67" t="s">
        <v>100</v>
      </c>
      <c r="B48" s="68" t="s">
        <v>41</v>
      </c>
      <c r="C48" s="77">
        <v>12275</v>
      </c>
      <c r="D48" s="77">
        <v>10415</v>
      </c>
      <c r="E48" s="77">
        <v>11421</v>
      </c>
      <c r="F48" s="77">
        <v>12284</v>
      </c>
      <c r="G48" s="77">
        <v>12267</v>
      </c>
      <c r="H48" s="77">
        <v>11627</v>
      </c>
      <c r="I48" s="77">
        <v>11135</v>
      </c>
      <c r="J48" s="77">
        <v>9868</v>
      </c>
      <c r="K48" s="77">
        <v>6929</v>
      </c>
      <c r="L48" s="77">
        <v>20633</v>
      </c>
    </row>
    <row r="49" spans="1:13">
      <c r="A49" s="67" t="s">
        <v>101</v>
      </c>
      <c r="B49" s="68" t="s">
        <v>42</v>
      </c>
      <c r="C49" s="77">
        <v>12705</v>
      </c>
      <c r="D49" s="77">
        <v>11406</v>
      </c>
      <c r="E49" s="77">
        <v>11810</v>
      </c>
      <c r="F49" s="77">
        <v>13325</v>
      </c>
      <c r="G49" s="77">
        <v>14091</v>
      </c>
      <c r="H49" s="77">
        <v>15501</v>
      </c>
      <c r="I49" s="77">
        <v>14713</v>
      </c>
      <c r="J49" s="77">
        <v>13573</v>
      </c>
      <c r="K49" s="77">
        <v>9341</v>
      </c>
      <c r="L49" s="77">
        <v>32033</v>
      </c>
    </row>
    <row r="50" spans="1:13">
      <c r="A50" s="67" t="s">
        <v>102</v>
      </c>
      <c r="B50" s="68" t="s">
        <v>43</v>
      </c>
      <c r="C50" s="77">
        <v>11636</v>
      </c>
      <c r="D50" s="77">
        <v>10385</v>
      </c>
      <c r="E50" s="77">
        <v>10279</v>
      </c>
      <c r="F50" s="77">
        <v>12018</v>
      </c>
      <c r="G50" s="77">
        <v>13237</v>
      </c>
      <c r="H50" s="77">
        <v>13961</v>
      </c>
      <c r="I50" s="77">
        <v>13034</v>
      </c>
      <c r="J50" s="77">
        <v>12204</v>
      </c>
      <c r="K50" s="77">
        <v>8349</v>
      </c>
      <c r="L50" s="77">
        <v>27523</v>
      </c>
    </row>
    <row r="51" spans="1:13">
      <c r="A51" s="67" t="s">
        <v>103</v>
      </c>
      <c r="B51" s="68" t="s">
        <v>44</v>
      </c>
      <c r="C51" s="77">
        <v>5315</v>
      </c>
      <c r="D51" s="77">
        <v>4967</v>
      </c>
      <c r="E51" s="77">
        <v>5227</v>
      </c>
      <c r="F51" s="77">
        <v>6462</v>
      </c>
      <c r="G51" s="77">
        <v>6595</v>
      </c>
      <c r="H51" s="77">
        <v>6401</v>
      </c>
      <c r="I51" s="77">
        <v>6111</v>
      </c>
      <c r="J51" s="77">
        <v>6397</v>
      </c>
      <c r="K51" s="77">
        <v>5127</v>
      </c>
      <c r="L51" s="77">
        <v>14556</v>
      </c>
    </row>
    <row r="52" spans="1:13">
      <c r="A52" s="67" t="s">
        <v>104</v>
      </c>
      <c r="B52" s="68" t="s">
        <v>45</v>
      </c>
      <c r="C52" s="77">
        <v>6969</v>
      </c>
      <c r="D52" s="77">
        <v>6052</v>
      </c>
      <c r="E52" s="77">
        <v>6079</v>
      </c>
      <c r="F52" s="77">
        <v>7469</v>
      </c>
      <c r="G52" s="77">
        <v>7544</v>
      </c>
      <c r="H52" s="77">
        <v>7237</v>
      </c>
      <c r="I52" s="77">
        <v>6207</v>
      </c>
      <c r="J52" s="77">
        <v>5737</v>
      </c>
      <c r="K52" s="77">
        <v>4338</v>
      </c>
      <c r="L52" s="77">
        <v>14999</v>
      </c>
    </row>
    <row r="53" spans="1:13">
      <c r="A53" s="67" t="s">
        <v>105</v>
      </c>
      <c r="B53" s="68" t="s">
        <v>46</v>
      </c>
      <c r="C53" s="77">
        <v>10343</v>
      </c>
      <c r="D53" s="77">
        <v>9270</v>
      </c>
      <c r="E53" s="77">
        <v>10212</v>
      </c>
      <c r="F53" s="77">
        <v>11884</v>
      </c>
      <c r="G53" s="77">
        <v>11844</v>
      </c>
      <c r="H53" s="77">
        <v>11761</v>
      </c>
      <c r="I53" s="77">
        <v>11305</v>
      </c>
      <c r="J53" s="77">
        <v>10226</v>
      </c>
      <c r="K53" s="77">
        <v>7471</v>
      </c>
      <c r="L53" s="77">
        <v>24200</v>
      </c>
    </row>
    <row r="54" spans="1:13">
      <c r="A54" s="67" t="s">
        <v>106</v>
      </c>
      <c r="B54" s="68" t="s">
        <v>47</v>
      </c>
      <c r="C54" s="77">
        <v>3002</v>
      </c>
      <c r="D54" s="77">
        <v>2874</v>
      </c>
      <c r="E54" s="77">
        <v>3305</v>
      </c>
      <c r="F54" s="77">
        <v>3967</v>
      </c>
      <c r="G54" s="77">
        <v>4047</v>
      </c>
      <c r="H54" s="77">
        <v>4286</v>
      </c>
      <c r="I54" s="77">
        <v>4091</v>
      </c>
      <c r="J54" s="77">
        <v>4057</v>
      </c>
      <c r="K54" s="77">
        <v>3408</v>
      </c>
      <c r="L54" s="77">
        <v>16567</v>
      </c>
    </row>
    <row r="55" spans="1:13">
      <c r="A55" s="67" t="s">
        <v>107</v>
      </c>
      <c r="B55" s="68" t="s">
        <v>48</v>
      </c>
      <c r="C55" s="77">
        <v>17725</v>
      </c>
      <c r="D55" s="77">
        <v>16645</v>
      </c>
      <c r="E55" s="77">
        <v>16980</v>
      </c>
      <c r="F55" s="77">
        <v>19755</v>
      </c>
      <c r="G55" s="77">
        <v>21785</v>
      </c>
      <c r="H55" s="77">
        <v>22463</v>
      </c>
      <c r="I55" s="77">
        <v>21900</v>
      </c>
      <c r="J55" s="77">
        <v>21329</v>
      </c>
      <c r="K55" s="77">
        <v>15452</v>
      </c>
      <c r="L55" s="77">
        <v>54164</v>
      </c>
    </row>
    <row r="56" spans="1:13">
      <c r="A56" s="67" t="s">
        <v>108</v>
      </c>
      <c r="B56" s="68" t="s">
        <v>49</v>
      </c>
      <c r="C56" s="77">
        <v>11136</v>
      </c>
      <c r="D56" s="77">
        <v>10691</v>
      </c>
      <c r="E56" s="77">
        <v>11374</v>
      </c>
      <c r="F56" s="77">
        <v>13906</v>
      </c>
      <c r="G56" s="77">
        <v>14783</v>
      </c>
      <c r="H56" s="77">
        <v>14407</v>
      </c>
      <c r="I56" s="77">
        <v>13317</v>
      </c>
      <c r="J56" s="77">
        <v>13321</v>
      </c>
      <c r="K56" s="77">
        <v>10478</v>
      </c>
      <c r="L56" s="77">
        <v>34184</v>
      </c>
    </row>
    <row r="57" spans="1:13">
      <c r="A57" s="67" t="s">
        <v>109</v>
      </c>
      <c r="B57" s="68" t="s">
        <v>50</v>
      </c>
      <c r="C57" s="77">
        <v>10905</v>
      </c>
      <c r="D57" s="77">
        <v>10327</v>
      </c>
      <c r="E57" s="77">
        <v>11292</v>
      </c>
      <c r="F57" s="77">
        <v>13346</v>
      </c>
      <c r="G57" s="77">
        <v>13659</v>
      </c>
      <c r="H57" s="77">
        <v>14761</v>
      </c>
      <c r="I57" s="77">
        <v>13673</v>
      </c>
      <c r="J57" s="77">
        <v>13635</v>
      </c>
      <c r="K57" s="77">
        <v>9531</v>
      </c>
      <c r="L57" s="77">
        <v>36405</v>
      </c>
    </row>
    <row r="58" spans="1:13">
      <c r="A58" s="67" t="s">
        <v>110</v>
      </c>
      <c r="B58" s="68" t="s">
        <v>51</v>
      </c>
      <c r="C58" s="77">
        <v>5051</v>
      </c>
      <c r="D58" s="77">
        <v>4395</v>
      </c>
      <c r="E58" s="77">
        <v>4790</v>
      </c>
      <c r="F58" s="77">
        <v>5633</v>
      </c>
      <c r="G58" s="77">
        <v>5685</v>
      </c>
      <c r="H58" s="77">
        <v>6672</v>
      </c>
      <c r="I58" s="77">
        <v>7439</v>
      </c>
      <c r="J58" s="77">
        <v>7563</v>
      </c>
      <c r="K58" s="77">
        <v>6015</v>
      </c>
      <c r="L58" s="77">
        <v>36179</v>
      </c>
    </row>
    <row r="59" spans="1:13">
      <c r="A59" s="67" t="s">
        <v>111</v>
      </c>
      <c r="B59" s="68" t="s">
        <v>52</v>
      </c>
      <c r="C59" s="77">
        <v>2724</v>
      </c>
      <c r="D59" s="77">
        <v>2644</v>
      </c>
      <c r="E59" s="77">
        <v>2919</v>
      </c>
      <c r="F59" s="77">
        <v>3487</v>
      </c>
      <c r="G59" s="77">
        <v>3506</v>
      </c>
      <c r="H59" s="77">
        <v>3794</v>
      </c>
      <c r="I59" s="77">
        <v>3697</v>
      </c>
      <c r="J59" s="77">
        <v>3863</v>
      </c>
      <c r="K59" s="77">
        <v>3049</v>
      </c>
      <c r="L59" s="77">
        <v>13274</v>
      </c>
    </row>
    <row r="60" spans="1:13">
      <c r="A60" s="67" t="s">
        <v>928</v>
      </c>
      <c r="B60" s="68" t="s">
        <v>53</v>
      </c>
      <c r="C60" s="77">
        <v>8787</v>
      </c>
      <c r="D60" s="77">
        <v>7855</v>
      </c>
      <c r="E60" s="77">
        <v>7929</v>
      </c>
      <c r="F60" s="77">
        <v>9813</v>
      </c>
      <c r="G60" s="77">
        <v>10349</v>
      </c>
      <c r="H60" s="77">
        <v>10800</v>
      </c>
      <c r="I60" s="77">
        <v>9712</v>
      </c>
      <c r="J60" s="77">
        <v>9349</v>
      </c>
      <c r="K60" s="77">
        <v>7128</v>
      </c>
      <c r="L60" s="77">
        <v>23083</v>
      </c>
    </row>
    <row r="61" spans="1:13">
      <c r="A61" s="67" t="s">
        <v>929</v>
      </c>
      <c r="B61" s="68" t="s">
        <v>54</v>
      </c>
      <c r="C61" s="77">
        <v>11963</v>
      </c>
      <c r="D61" s="77">
        <v>10702</v>
      </c>
      <c r="E61" s="77">
        <v>11659</v>
      </c>
      <c r="F61" s="77">
        <v>13739</v>
      </c>
      <c r="G61" s="77">
        <v>14054</v>
      </c>
      <c r="H61" s="77">
        <v>14637</v>
      </c>
      <c r="I61" s="77">
        <v>13139</v>
      </c>
      <c r="J61" s="77">
        <v>12324</v>
      </c>
      <c r="K61" s="77">
        <v>9046</v>
      </c>
      <c r="L61" s="77">
        <v>32237</v>
      </c>
    </row>
    <row r="62" spans="1:13">
      <c r="A62" s="67" t="s">
        <v>930</v>
      </c>
      <c r="B62" s="68" t="s">
        <v>55</v>
      </c>
      <c r="C62" s="77">
        <v>3782</v>
      </c>
      <c r="D62" s="77">
        <v>3768</v>
      </c>
      <c r="E62" s="77">
        <v>4309</v>
      </c>
      <c r="F62" s="77">
        <v>5232</v>
      </c>
      <c r="G62" s="77">
        <v>5036</v>
      </c>
      <c r="H62" s="77">
        <v>5394</v>
      </c>
      <c r="I62" s="77">
        <v>5322</v>
      </c>
      <c r="J62" s="77">
        <v>5498</v>
      </c>
      <c r="K62" s="77">
        <v>4265</v>
      </c>
      <c r="L62" s="77">
        <v>20097</v>
      </c>
    </row>
    <row r="63" spans="1:13" s="5" customFormat="1" ht="17.25">
      <c r="A63" s="136" t="s">
        <v>121</v>
      </c>
      <c r="B63" s="136"/>
      <c r="C63" s="55">
        <f t="shared" ref="C63:L63" si="0">SUM(C4:C62)</f>
        <v>762016</v>
      </c>
      <c r="D63" s="55">
        <f t="shared" si="0"/>
        <v>699315</v>
      </c>
      <c r="E63" s="55">
        <f t="shared" si="0"/>
        <v>755803</v>
      </c>
      <c r="F63" s="55">
        <f t="shared" si="0"/>
        <v>933394</v>
      </c>
      <c r="G63" s="55">
        <f t="shared" si="0"/>
        <v>977551</v>
      </c>
      <c r="H63" s="55">
        <f t="shared" si="0"/>
        <v>1006340</v>
      </c>
      <c r="I63" s="55">
        <f t="shared" si="0"/>
        <v>922344</v>
      </c>
      <c r="J63" s="55">
        <f t="shared" si="0"/>
        <v>882748</v>
      </c>
      <c r="K63" s="55">
        <f t="shared" si="0"/>
        <v>652737</v>
      </c>
      <c r="L63" s="55">
        <f t="shared" si="0"/>
        <v>2330046</v>
      </c>
      <c r="M63" s="36"/>
    </row>
  </sheetData>
  <mergeCells count="5">
    <mergeCell ref="A63:B63"/>
    <mergeCell ref="A1:L1"/>
    <mergeCell ref="C2:L2"/>
    <mergeCell ref="A2:A3"/>
    <mergeCell ref="B2:B3"/>
  </mergeCells>
  <phoneticPr fontId="2" type="noConversion"/>
  <pageMargins left="0.78740157480314965" right="0.15748031496062992" top="0.35433070866141736" bottom="0.39370078740157483" header="0.19685039370078741" footer="0.15748031496062992"/>
  <pageSetup paperSize="9" orientation="landscape" horizontalDpi="300" verticalDpi="300" r:id="rId1"/>
  <headerFooter alignWithMargins="0">
    <oddHeader>&amp;LΥΠΕΣ-ΔΗΔ&amp;RΑΥΤΟΔΙΟΙΚΗΤΙΚΕΣ ΕΚΛΟΓΕΣ 2019</oddHeader>
    <oddFooter>&amp;C&amp;"Arial,Έντονα Πλάγια"&amp;8σελ. &amp;P από &amp;N</oddFooter>
  </headerFooter>
</worksheet>
</file>

<file path=xl/worksheets/sheet14.xml><?xml version="1.0" encoding="utf-8"?>
<worksheet xmlns="http://schemas.openxmlformats.org/spreadsheetml/2006/main" xmlns:r="http://schemas.openxmlformats.org/officeDocument/2006/relationships">
  <dimension ref="A1:X64"/>
  <sheetViews>
    <sheetView workbookViewId="0">
      <selection activeCell="B37" sqref="B37"/>
    </sheetView>
  </sheetViews>
  <sheetFormatPr defaultRowHeight="15"/>
  <cols>
    <col min="1" max="1" width="4" style="4" bestFit="1" customWidth="1"/>
    <col min="2" max="2" width="29.85546875" style="8" bestFit="1" customWidth="1"/>
    <col min="3" max="3" width="8.42578125" style="33" bestFit="1" customWidth="1"/>
    <col min="4" max="4" width="10" style="35" bestFit="1" customWidth="1"/>
    <col min="5" max="5" width="8.7109375" style="7" bestFit="1" customWidth="1"/>
    <col min="6" max="6" width="8.42578125" style="7" bestFit="1" customWidth="1"/>
    <col min="7" max="7" width="10" style="7" bestFit="1" customWidth="1"/>
    <col min="8" max="8" width="8.7109375" style="7" bestFit="1" customWidth="1"/>
    <col min="9" max="9" width="8.42578125" style="3" bestFit="1" customWidth="1"/>
    <col min="10" max="10" width="10" style="33" bestFit="1" customWidth="1"/>
    <col min="11" max="11" width="8.7109375" style="3" bestFit="1" customWidth="1"/>
    <col min="12" max="12" width="8.42578125" style="3" bestFit="1" customWidth="1"/>
    <col min="13" max="13" width="10" style="33" bestFit="1" customWidth="1"/>
    <col min="14" max="14" width="8.7109375" style="3" bestFit="1" customWidth="1"/>
    <col min="15" max="15" width="8.42578125" style="3" bestFit="1" customWidth="1"/>
    <col min="16" max="16" width="10" style="33" bestFit="1" customWidth="1"/>
    <col min="17" max="17" width="8.7109375" style="3" bestFit="1" customWidth="1"/>
    <col min="18" max="18" width="8.28515625" style="3" bestFit="1" customWidth="1"/>
    <col min="19" max="19" width="10.140625" style="3" bestFit="1" customWidth="1"/>
    <col min="20" max="20" width="8.7109375" style="3" customWidth="1"/>
    <col min="21" max="21" width="8.42578125" style="3" bestFit="1" customWidth="1"/>
    <col min="22" max="22" width="10" style="33" bestFit="1" customWidth="1"/>
    <col min="23" max="23" width="8.7109375" style="3" bestFit="1" customWidth="1"/>
    <col min="24" max="16384" width="9.140625" style="3"/>
  </cols>
  <sheetData>
    <row r="1" spans="1:23" s="31" customFormat="1" ht="39.75" customHeight="1">
      <c r="A1" s="132" t="s">
        <v>955</v>
      </c>
      <c r="B1" s="133"/>
      <c r="C1" s="133"/>
      <c r="D1" s="133"/>
      <c r="E1" s="133"/>
      <c r="F1" s="133"/>
      <c r="G1" s="133"/>
      <c r="H1" s="134"/>
      <c r="I1" s="134"/>
      <c r="J1" s="134"/>
      <c r="K1" s="134"/>
      <c r="L1" s="134"/>
      <c r="M1" s="134"/>
      <c r="N1" s="134"/>
      <c r="O1" s="134"/>
      <c r="P1" s="134"/>
      <c r="Q1" s="134"/>
      <c r="R1" s="134"/>
      <c r="S1" s="134"/>
      <c r="T1" s="134"/>
      <c r="U1" s="134"/>
      <c r="V1" s="134"/>
      <c r="W1" s="134"/>
    </row>
    <row r="2" spans="1:23" s="28" customFormat="1">
      <c r="A2" s="100"/>
      <c r="B2" s="101"/>
      <c r="C2" s="130" t="s">
        <v>935</v>
      </c>
      <c r="D2" s="131"/>
      <c r="E2" s="131"/>
      <c r="F2" s="130">
        <v>2015</v>
      </c>
      <c r="G2" s="131"/>
      <c r="H2" s="131"/>
      <c r="I2" s="130">
        <v>2016</v>
      </c>
      <c r="J2" s="131"/>
      <c r="K2" s="131"/>
      <c r="L2" s="130">
        <v>2017</v>
      </c>
      <c r="M2" s="131"/>
      <c r="N2" s="131"/>
      <c r="O2" s="130">
        <v>2018</v>
      </c>
      <c r="P2" s="131"/>
      <c r="Q2" s="131"/>
      <c r="R2" s="130" t="s">
        <v>931</v>
      </c>
      <c r="S2" s="131"/>
      <c r="T2" s="131"/>
      <c r="U2" s="130" t="s">
        <v>128</v>
      </c>
      <c r="V2" s="131"/>
      <c r="W2" s="131"/>
    </row>
    <row r="3" spans="1:23" s="34" customFormat="1" ht="14.25">
      <c r="A3" s="102" t="s">
        <v>879</v>
      </c>
      <c r="B3" s="102" t="s">
        <v>880</v>
      </c>
      <c r="C3" s="103" t="s">
        <v>113</v>
      </c>
      <c r="D3" s="103" t="s">
        <v>114</v>
      </c>
      <c r="E3" s="103" t="s">
        <v>115</v>
      </c>
      <c r="F3" s="103" t="s">
        <v>113</v>
      </c>
      <c r="G3" s="103" t="s">
        <v>114</v>
      </c>
      <c r="H3" s="103" t="s">
        <v>115</v>
      </c>
      <c r="I3" s="103" t="s">
        <v>113</v>
      </c>
      <c r="J3" s="103" t="s">
        <v>114</v>
      </c>
      <c r="K3" s="103" t="s">
        <v>115</v>
      </c>
      <c r="L3" s="103" t="s">
        <v>113</v>
      </c>
      <c r="M3" s="103" t="s">
        <v>114</v>
      </c>
      <c r="N3" s="103" t="s">
        <v>115</v>
      </c>
      <c r="O3" s="103" t="s">
        <v>113</v>
      </c>
      <c r="P3" s="103" t="s">
        <v>114</v>
      </c>
      <c r="Q3" s="103" t="s">
        <v>115</v>
      </c>
      <c r="R3" s="103" t="s">
        <v>113</v>
      </c>
      <c r="S3" s="103" t="s">
        <v>114</v>
      </c>
      <c r="T3" s="103" t="s">
        <v>115</v>
      </c>
      <c r="U3" s="103" t="s">
        <v>113</v>
      </c>
      <c r="V3" s="103" t="s">
        <v>114</v>
      </c>
      <c r="W3" s="103" t="s">
        <v>115</v>
      </c>
    </row>
    <row r="4" spans="1:23">
      <c r="A4" s="94" t="s">
        <v>56</v>
      </c>
      <c r="B4" s="95" t="s">
        <v>0</v>
      </c>
      <c r="C4" s="104">
        <v>27</v>
      </c>
      <c r="D4" s="96">
        <v>25</v>
      </c>
      <c r="E4" s="96">
        <f>C4+D4</f>
        <v>52</v>
      </c>
      <c r="F4" s="104">
        <v>25</v>
      </c>
      <c r="G4" s="96">
        <v>22</v>
      </c>
      <c r="H4" s="96">
        <f>F4+G4</f>
        <v>47</v>
      </c>
      <c r="I4" s="96">
        <v>64</v>
      </c>
      <c r="J4" s="96">
        <v>67</v>
      </c>
      <c r="K4" s="96">
        <f>I4+J4</f>
        <v>131</v>
      </c>
      <c r="L4" s="96">
        <v>128</v>
      </c>
      <c r="M4" s="96">
        <v>124</v>
      </c>
      <c r="N4" s="96">
        <f>L4+M4</f>
        <v>252</v>
      </c>
      <c r="O4" s="96">
        <v>87</v>
      </c>
      <c r="P4" s="96">
        <v>86</v>
      </c>
      <c r="Q4" s="96">
        <f>O4+P4</f>
        <v>173</v>
      </c>
      <c r="R4" s="96">
        <v>9</v>
      </c>
      <c r="S4" s="96">
        <v>7</v>
      </c>
      <c r="T4" s="96">
        <f>SUM(R4:S4)</f>
        <v>16</v>
      </c>
      <c r="U4" s="96">
        <f>C4+F4+I4+L4+O4+R4</f>
        <v>340</v>
      </c>
      <c r="V4" s="96">
        <f>D4+G4+J4+M4+P4+S4</f>
        <v>331</v>
      </c>
      <c r="W4" s="96">
        <f>U4+V4</f>
        <v>671</v>
      </c>
    </row>
    <row r="5" spans="1:23">
      <c r="A5" s="94" t="s">
        <v>57</v>
      </c>
      <c r="B5" s="95" t="s">
        <v>1</v>
      </c>
      <c r="C5" s="104">
        <v>30</v>
      </c>
      <c r="D5" s="96">
        <v>33</v>
      </c>
      <c r="E5" s="96">
        <f t="shared" ref="E5:E62" si="0">C5+D5</f>
        <v>63</v>
      </c>
      <c r="F5" s="104">
        <v>48</v>
      </c>
      <c r="G5" s="96">
        <v>31</v>
      </c>
      <c r="H5" s="96">
        <f t="shared" ref="H5:H62" si="1">F5+G5</f>
        <v>79</v>
      </c>
      <c r="I5" s="96">
        <v>138</v>
      </c>
      <c r="J5" s="96">
        <v>121</v>
      </c>
      <c r="K5" s="96">
        <f t="shared" ref="K5:K62" si="2">I5+J5</f>
        <v>259</v>
      </c>
      <c r="L5" s="96">
        <v>91</v>
      </c>
      <c r="M5" s="96">
        <v>97</v>
      </c>
      <c r="N5" s="96">
        <f t="shared" ref="N5:N62" si="3">L5+M5</f>
        <v>188</v>
      </c>
      <c r="O5" s="96">
        <v>65</v>
      </c>
      <c r="P5" s="96">
        <v>94</v>
      </c>
      <c r="Q5" s="96">
        <f t="shared" ref="Q5:Q62" si="4">O5+P5</f>
        <v>159</v>
      </c>
      <c r="R5" s="96">
        <v>1</v>
      </c>
      <c r="S5" s="96">
        <v>6</v>
      </c>
      <c r="T5" s="96">
        <f t="shared" ref="T5:T62" si="5">SUM(R5:S5)</f>
        <v>7</v>
      </c>
      <c r="U5" s="96">
        <f t="shared" ref="U5:U62" si="6">C5+F5+I5+L5+O5+R5</f>
        <v>373</v>
      </c>
      <c r="V5" s="96">
        <f t="shared" ref="V5:V62" si="7">D5+G5+J5+M5+P5+S5</f>
        <v>382</v>
      </c>
      <c r="W5" s="96">
        <f t="shared" ref="W5:W62" si="8">U5+V5</f>
        <v>755</v>
      </c>
    </row>
    <row r="6" spans="1:23">
      <c r="A6" s="94" t="s">
        <v>58</v>
      </c>
      <c r="B6" s="95" t="s">
        <v>2</v>
      </c>
      <c r="C6" s="104">
        <v>21</v>
      </c>
      <c r="D6" s="96">
        <v>19</v>
      </c>
      <c r="E6" s="96">
        <f t="shared" si="0"/>
        <v>40</v>
      </c>
      <c r="F6" s="104">
        <v>27</v>
      </c>
      <c r="G6" s="96">
        <v>25</v>
      </c>
      <c r="H6" s="96">
        <f t="shared" si="1"/>
        <v>52</v>
      </c>
      <c r="I6" s="96">
        <v>52</v>
      </c>
      <c r="J6" s="96">
        <v>44</v>
      </c>
      <c r="K6" s="96">
        <f t="shared" si="2"/>
        <v>96</v>
      </c>
      <c r="L6" s="96">
        <v>76</v>
      </c>
      <c r="M6" s="96">
        <v>57</v>
      </c>
      <c r="N6" s="96">
        <f t="shared" si="3"/>
        <v>133</v>
      </c>
      <c r="O6" s="96">
        <v>74</v>
      </c>
      <c r="P6" s="96">
        <v>47</v>
      </c>
      <c r="Q6" s="96">
        <f t="shared" si="4"/>
        <v>121</v>
      </c>
      <c r="R6" s="96">
        <v>2</v>
      </c>
      <c r="S6" s="96">
        <v>3</v>
      </c>
      <c r="T6" s="96">
        <f t="shared" si="5"/>
        <v>5</v>
      </c>
      <c r="U6" s="96">
        <f t="shared" si="6"/>
        <v>252</v>
      </c>
      <c r="V6" s="96">
        <f t="shared" si="7"/>
        <v>195</v>
      </c>
      <c r="W6" s="96">
        <f t="shared" si="8"/>
        <v>447</v>
      </c>
    </row>
    <row r="7" spans="1:23">
      <c r="A7" s="94" t="s">
        <v>59</v>
      </c>
      <c r="B7" s="95" t="s">
        <v>3</v>
      </c>
      <c r="C7" s="104">
        <v>0</v>
      </c>
      <c r="D7" s="96">
        <v>0</v>
      </c>
      <c r="E7" s="96">
        <f t="shared" si="0"/>
        <v>0</v>
      </c>
      <c r="F7" s="104">
        <v>18</v>
      </c>
      <c r="G7" s="96">
        <v>7</v>
      </c>
      <c r="H7" s="96">
        <f t="shared" si="1"/>
        <v>25</v>
      </c>
      <c r="I7" s="96">
        <v>35</v>
      </c>
      <c r="J7" s="96">
        <v>21</v>
      </c>
      <c r="K7" s="96">
        <f t="shared" si="2"/>
        <v>56</v>
      </c>
      <c r="L7" s="96">
        <v>7</v>
      </c>
      <c r="M7" s="96">
        <v>12</v>
      </c>
      <c r="N7" s="96">
        <f t="shared" si="3"/>
        <v>19</v>
      </c>
      <c r="O7" s="96">
        <v>32</v>
      </c>
      <c r="P7" s="96">
        <v>28</v>
      </c>
      <c r="Q7" s="96">
        <f t="shared" si="4"/>
        <v>60</v>
      </c>
      <c r="R7" s="96">
        <v>2</v>
      </c>
      <c r="S7" s="96">
        <v>1</v>
      </c>
      <c r="T7" s="96">
        <f t="shared" si="5"/>
        <v>3</v>
      </c>
      <c r="U7" s="96">
        <f t="shared" si="6"/>
        <v>94</v>
      </c>
      <c r="V7" s="96">
        <f t="shared" si="7"/>
        <v>69</v>
      </c>
      <c r="W7" s="96">
        <f t="shared" si="8"/>
        <v>163</v>
      </c>
    </row>
    <row r="8" spans="1:23">
      <c r="A8" s="94" t="s">
        <v>60</v>
      </c>
      <c r="B8" s="95" t="s">
        <v>882</v>
      </c>
      <c r="C8" s="104">
        <v>2130</v>
      </c>
      <c r="D8" s="96">
        <v>2131</v>
      </c>
      <c r="E8" s="96">
        <f t="shared" si="0"/>
        <v>4261</v>
      </c>
      <c r="F8" s="104">
        <v>809</v>
      </c>
      <c r="G8" s="96">
        <v>766</v>
      </c>
      <c r="H8" s="96">
        <f t="shared" si="1"/>
        <v>1575</v>
      </c>
      <c r="I8" s="96">
        <v>878</v>
      </c>
      <c r="J8" s="96">
        <v>913</v>
      </c>
      <c r="K8" s="96">
        <f t="shared" si="2"/>
        <v>1791</v>
      </c>
      <c r="L8" s="96">
        <v>308</v>
      </c>
      <c r="M8" s="96">
        <v>355</v>
      </c>
      <c r="N8" s="96">
        <f t="shared" si="3"/>
        <v>663</v>
      </c>
      <c r="O8" s="96">
        <v>1275</v>
      </c>
      <c r="P8" s="96">
        <v>1445</v>
      </c>
      <c r="Q8" s="96">
        <f t="shared" si="4"/>
        <v>2720</v>
      </c>
      <c r="R8" s="96">
        <v>170</v>
      </c>
      <c r="S8" s="96">
        <v>29</v>
      </c>
      <c r="T8" s="96">
        <f t="shared" si="5"/>
        <v>199</v>
      </c>
      <c r="U8" s="96">
        <f t="shared" si="6"/>
        <v>5570</v>
      </c>
      <c r="V8" s="96">
        <f t="shared" si="7"/>
        <v>5639</v>
      </c>
      <c r="W8" s="96">
        <f t="shared" si="8"/>
        <v>11209</v>
      </c>
    </row>
    <row r="9" spans="1:23">
      <c r="A9" s="94" t="s">
        <v>61</v>
      </c>
      <c r="B9" s="95" t="s">
        <v>923</v>
      </c>
      <c r="C9" s="104">
        <v>640</v>
      </c>
      <c r="D9" s="96">
        <v>613</v>
      </c>
      <c r="E9" s="96">
        <f t="shared" si="0"/>
        <v>1253</v>
      </c>
      <c r="F9" s="104">
        <v>428</v>
      </c>
      <c r="G9" s="96">
        <v>428</v>
      </c>
      <c r="H9" s="96">
        <f t="shared" si="1"/>
        <v>856</v>
      </c>
      <c r="I9" s="96">
        <v>607</v>
      </c>
      <c r="J9" s="96">
        <v>650</v>
      </c>
      <c r="K9" s="96">
        <f t="shared" si="2"/>
        <v>1257</v>
      </c>
      <c r="L9" s="96">
        <v>502</v>
      </c>
      <c r="M9" s="96">
        <v>548</v>
      </c>
      <c r="N9" s="96">
        <f t="shared" si="3"/>
        <v>1050</v>
      </c>
      <c r="O9" s="96">
        <v>566</v>
      </c>
      <c r="P9" s="96">
        <v>626</v>
      </c>
      <c r="Q9" s="96">
        <f t="shared" si="4"/>
        <v>1192</v>
      </c>
      <c r="R9" s="96">
        <v>73</v>
      </c>
      <c r="S9" s="96">
        <v>116</v>
      </c>
      <c r="T9" s="96">
        <f t="shared" si="5"/>
        <v>189</v>
      </c>
      <c r="U9" s="96">
        <f t="shared" si="6"/>
        <v>2816</v>
      </c>
      <c r="V9" s="96">
        <f t="shared" si="7"/>
        <v>2981</v>
      </c>
      <c r="W9" s="96">
        <f t="shared" si="8"/>
        <v>5797</v>
      </c>
    </row>
    <row r="10" spans="1:23">
      <c r="A10" s="94" t="s">
        <v>62</v>
      </c>
      <c r="B10" s="95" t="s">
        <v>924</v>
      </c>
      <c r="C10" s="104">
        <v>564</v>
      </c>
      <c r="D10" s="96">
        <v>516</v>
      </c>
      <c r="E10" s="96">
        <f t="shared" si="0"/>
        <v>1080</v>
      </c>
      <c r="F10" s="104">
        <v>404</v>
      </c>
      <c r="G10" s="96">
        <v>403</v>
      </c>
      <c r="H10" s="96">
        <f t="shared" si="1"/>
        <v>807</v>
      </c>
      <c r="I10" s="96">
        <v>626</v>
      </c>
      <c r="J10" s="96">
        <v>588</v>
      </c>
      <c r="K10" s="96">
        <f t="shared" si="2"/>
        <v>1214</v>
      </c>
      <c r="L10" s="96">
        <v>340</v>
      </c>
      <c r="M10" s="96">
        <v>389</v>
      </c>
      <c r="N10" s="96">
        <f t="shared" si="3"/>
        <v>729</v>
      </c>
      <c r="O10" s="96">
        <v>352</v>
      </c>
      <c r="P10" s="96">
        <v>388</v>
      </c>
      <c r="Q10" s="96">
        <f t="shared" si="4"/>
        <v>740</v>
      </c>
      <c r="R10" s="96">
        <v>29</v>
      </c>
      <c r="S10" s="96">
        <v>66</v>
      </c>
      <c r="T10" s="96">
        <f t="shared" si="5"/>
        <v>95</v>
      </c>
      <c r="U10" s="96">
        <f t="shared" si="6"/>
        <v>2315</v>
      </c>
      <c r="V10" s="96">
        <f t="shared" si="7"/>
        <v>2350</v>
      </c>
      <c r="W10" s="96">
        <f t="shared" si="8"/>
        <v>4665</v>
      </c>
    </row>
    <row r="11" spans="1:23">
      <c r="A11" s="94" t="s">
        <v>63</v>
      </c>
      <c r="B11" s="95" t="s">
        <v>925</v>
      </c>
      <c r="C11" s="104">
        <v>854</v>
      </c>
      <c r="D11" s="96">
        <v>758</v>
      </c>
      <c r="E11" s="96">
        <f t="shared" si="0"/>
        <v>1612</v>
      </c>
      <c r="F11" s="104">
        <v>595</v>
      </c>
      <c r="G11" s="96">
        <v>584</v>
      </c>
      <c r="H11" s="96">
        <f t="shared" si="1"/>
        <v>1179</v>
      </c>
      <c r="I11" s="96">
        <v>783</v>
      </c>
      <c r="J11" s="96">
        <v>916</v>
      </c>
      <c r="K11" s="96">
        <f t="shared" si="2"/>
        <v>1699</v>
      </c>
      <c r="L11" s="96">
        <v>673</v>
      </c>
      <c r="M11" s="96">
        <v>804</v>
      </c>
      <c r="N11" s="96">
        <f t="shared" si="3"/>
        <v>1477</v>
      </c>
      <c r="O11" s="96">
        <v>698</v>
      </c>
      <c r="P11" s="96">
        <v>807</v>
      </c>
      <c r="Q11" s="96">
        <f t="shared" si="4"/>
        <v>1505</v>
      </c>
      <c r="R11" s="96">
        <v>121</v>
      </c>
      <c r="S11" s="96">
        <v>130</v>
      </c>
      <c r="T11" s="96">
        <f t="shared" si="5"/>
        <v>251</v>
      </c>
      <c r="U11" s="96">
        <f t="shared" si="6"/>
        <v>3724</v>
      </c>
      <c r="V11" s="96">
        <f t="shared" si="7"/>
        <v>3999</v>
      </c>
      <c r="W11" s="96">
        <f t="shared" si="8"/>
        <v>7723</v>
      </c>
    </row>
    <row r="12" spans="1:23">
      <c r="A12" s="94" t="s">
        <v>64</v>
      </c>
      <c r="B12" s="95" t="s">
        <v>926</v>
      </c>
      <c r="C12" s="104">
        <v>227</v>
      </c>
      <c r="D12" s="96">
        <v>208</v>
      </c>
      <c r="E12" s="96">
        <f t="shared" si="0"/>
        <v>435</v>
      </c>
      <c r="F12" s="104">
        <v>154</v>
      </c>
      <c r="G12" s="96">
        <v>166</v>
      </c>
      <c r="H12" s="96">
        <f t="shared" si="1"/>
        <v>320</v>
      </c>
      <c r="I12" s="96">
        <v>333</v>
      </c>
      <c r="J12" s="96">
        <v>360</v>
      </c>
      <c r="K12" s="96">
        <f t="shared" si="2"/>
        <v>693</v>
      </c>
      <c r="L12" s="96">
        <v>449</v>
      </c>
      <c r="M12" s="96">
        <v>517</v>
      </c>
      <c r="N12" s="96">
        <f t="shared" si="3"/>
        <v>966</v>
      </c>
      <c r="O12" s="96">
        <v>523</v>
      </c>
      <c r="P12" s="96">
        <v>588</v>
      </c>
      <c r="Q12" s="96">
        <f t="shared" si="4"/>
        <v>1111</v>
      </c>
      <c r="R12" s="96">
        <v>90</v>
      </c>
      <c r="S12" s="96">
        <v>99</v>
      </c>
      <c r="T12" s="96">
        <f t="shared" si="5"/>
        <v>189</v>
      </c>
      <c r="U12" s="96">
        <f t="shared" si="6"/>
        <v>1776</v>
      </c>
      <c r="V12" s="96">
        <f t="shared" si="7"/>
        <v>1938</v>
      </c>
      <c r="W12" s="96">
        <f t="shared" si="8"/>
        <v>3714</v>
      </c>
    </row>
    <row r="13" spans="1:23">
      <c r="A13" s="94" t="s">
        <v>65</v>
      </c>
      <c r="B13" s="95" t="s">
        <v>927</v>
      </c>
      <c r="C13" s="104">
        <v>79</v>
      </c>
      <c r="D13" s="96">
        <v>84</v>
      </c>
      <c r="E13" s="96">
        <f t="shared" si="0"/>
        <v>163</v>
      </c>
      <c r="F13" s="104">
        <v>28</v>
      </c>
      <c r="G13" s="96">
        <v>35</v>
      </c>
      <c r="H13" s="96">
        <f t="shared" si="1"/>
        <v>63</v>
      </c>
      <c r="I13" s="96">
        <v>122</v>
      </c>
      <c r="J13" s="96">
        <v>115</v>
      </c>
      <c r="K13" s="96">
        <f t="shared" si="2"/>
        <v>237</v>
      </c>
      <c r="L13" s="96">
        <v>101</v>
      </c>
      <c r="M13" s="96">
        <v>114</v>
      </c>
      <c r="N13" s="96">
        <f t="shared" si="3"/>
        <v>215</v>
      </c>
      <c r="O13" s="96">
        <v>123</v>
      </c>
      <c r="P13" s="96">
        <v>127</v>
      </c>
      <c r="Q13" s="96">
        <f t="shared" si="4"/>
        <v>250</v>
      </c>
      <c r="R13" s="96">
        <v>30</v>
      </c>
      <c r="S13" s="96">
        <v>22</v>
      </c>
      <c r="T13" s="96">
        <f t="shared" si="5"/>
        <v>52</v>
      </c>
      <c r="U13" s="96">
        <f t="shared" si="6"/>
        <v>483</v>
      </c>
      <c r="V13" s="96">
        <f t="shared" si="7"/>
        <v>497</v>
      </c>
      <c r="W13" s="96">
        <f t="shared" si="8"/>
        <v>980</v>
      </c>
    </row>
    <row r="14" spans="1:23">
      <c r="A14" s="94" t="s">
        <v>66</v>
      </c>
      <c r="B14" s="95" t="s">
        <v>883</v>
      </c>
      <c r="C14" s="104">
        <v>232</v>
      </c>
      <c r="D14" s="96">
        <v>242</v>
      </c>
      <c r="E14" s="96">
        <f t="shared" si="0"/>
        <v>474</v>
      </c>
      <c r="F14" s="104">
        <v>111</v>
      </c>
      <c r="G14" s="96">
        <v>106</v>
      </c>
      <c r="H14" s="96">
        <f t="shared" si="1"/>
        <v>217</v>
      </c>
      <c r="I14" s="96">
        <v>136</v>
      </c>
      <c r="J14" s="96">
        <v>163</v>
      </c>
      <c r="K14" s="96">
        <f t="shared" si="2"/>
        <v>299</v>
      </c>
      <c r="L14" s="96">
        <v>210</v>
      </c>
      <c r="M14" s="96">
        <v>249</v>
      </c>
      <c r="N14" s="96">
        <f t="shared" si="3"/>
        <v>459</v>
      </c>
      <c r="O14" s="96">
        <v>302</v>
      </c>
      <c r="P14" s="96">
        <v>347</v>
      </c>
      <c r="Q14" s="96">
        <f t="shared" si="4"/>
        <v>649</v>
      </c>
      <c r="R14" s="96">
        <v>52</v>
      </c>
      <c r="S14" s="96">
        <v>59</v>
      </c>
      <c r="T14" s="96">
        <f t="shared" si="5"/>
        <v>111</v>
      </c>
      <c r="U14" s="96">
        <f t="shared" si="6"/>
        <v>1043</v>
      </c>
      <c r="V14" s="96">
        <f t="shared" si="7"/>
        <v>1166</v>
      </c>
      <c r="W14" s="96">
        <f t="shared" si="8"/>
        <v>2209</v>
      </c>
    </row>
    <row r="15" spans="1:23">
      <c r="A15" s="94" t="s">
        <v>67</v>
      </c>
      <c r="B15" s="95" t="s">
        <v>884</v>
      </c>
      <c r="C15" s="104">
        <v>166</v>
      </c>
      <c r="D15" s="96">
        <v>142</v>
      </c>
      <c r="E15" s="96">
        <f t="shared" si="0"/>
        <v>308</v>
      </c>
      <c r="F15" s="104">
        <v>127</v>
      </c>
      <c r="G15" s="96">
        <v>105</v>
      </c>
      <c r="H15" s="96">
        <f t="shared" si="1"/>
        <v>232</v>
      </c>
      <c r="I15" s="96">
        <v>164</v>
      </c>
      <c r="J15" s="96">
        <v>199</v>
      </c>
      <c r="K15" s="96">
        <f t="shared" si="2"/>
        <v>363</v>
      </c>
      <c r="L15" s="96">
        <v>251</v>
      </c>
      <c r="M15" s="96">
        <v>274</v>
      </c>
      <c r="N15" s="96">
        <f t="shared" si="3"/>
        <v>525</v>
      </c>
      <c r="O15" s="96">
        <v>225</v>
      </c>
      <c r="P15" s="96">
        <v>250</v>
      </c>
      <c r="Q15" s="96">
        <f t="shared" si="4"/>
        <v>475</v>
      </c>
      <c r="R15" s="96">
        <v>64</v>
      </c>
      <c r="S15" s="96">
        <v>58</v>
      </c>
      <c r="T15" s="96">
        <f t="shared" si="5"/>
        <v>122</v>
      </c>
      <c r="U15" s="96">
        <f t="shared" si="6"/>
        <v>997</v>
      </c>
      <c r="V15" s="96">
        <f t="shared" si="7"/>
        <v>1028</v>
      </c>
      <c r="W15" s="96">
        <f t="shared" si="8"/>
        <v>2025</v>
      </c>
    </row>
    <row r="16" spans="1:23">
      <c r="A16" s="94" t="s">
        <v>68</v>
      </c>
      <c r="B16" s="95" t="s">
        <v>9</v>
      </c>
      <c r="C16" s="104">
        <v>120</v>
      </c>
      <c r="D16" s="96">
        <v>108</v>
      </c>
      <c r="E16" s="96">
        <f t="shared" si="0"/>
        <v>228</v>
      </c>
      <c r="F16" s="104">
        <v>92</v>
      </c>
      <c r="G16" s="96">
        <v>84</v>
      </c>
      <c r="H16" s="96">
        <f t="shared" si="1"/>
        <v>176</v>
      </c>
      <c r="I16" s="96">
        <v>290</v>
      </c>
      <c r="J16" s="96">
        <v>304</v>
      </c>
      <c r="K16" s="96">
        <f t="shared" si="2"/>
        <v>594</v>
      </c>
      <c r="L16" s="96">
        <v>177</v>
      </c>
      <c r="M16" s="96">
        <v>176</v>
      </c>
      <c r="N16" s="96">
        <f t="shared" si="3"/>
        <v>353</v>
      </c>
      <c r="O16" s="96">
        <v>81</v>
      </c>
      <c r="P16" s="96">
        <v>92</v>
      </c>
      <c r="Q16" s="96">
        <f t="shared" si="4"/>
        <v>173</v>
      </c>
      <c r="R16" s="96">
        <v>10</v>
      </c>
      <c r="S16" s="96">
        <v>12</v>
      </c>
      <c r="T16" s="96">
        <f t="shared" si="5"/>
        <v>22</v>
      </c>
      <c r="U16" s="96">
        <f t="shared" si="6"/>
        <v>770</v>
      </c>
      <c r="V16" s="96">
        <f t="shared" si="7"/>
        <v>776</v>
      </c>
      <c r="W16" s="96">
        <f t="shared" si="8"/>
        <v>1546</v>
      </c>
    </row>
    <row r="17" spans="1:23">
      <c r="A17" s="94" t="s">
        <v>69</v>
      </c>
      <c r="B17" s="95" t="s">
        <v>10</v>
      </c>
      <c r="C17" s="104">
        <v>15</v>
      </c>
      <c r="D17" s="96">
        <v>12</v>
      </c>
      <c r="E17" s="96">
        <f t="shared" si="0"/>
        <v>27</v>
      </c>
      <c r="F17" s="104">
        <v>24</v>
      </c>
      <c r="G17" s="96">
        <v>18</v>
      </c>
      <c r="H17" s="96">
        <f t="shared" si="1"/>
        <v>42</v>
      </c>
      <c r="I17" s="96">
        <v>54</v>
      </c>
      <c r="J17" s="96">
        <v>65</v>
      </c>
      <c r="K17" s="96">
        <f t="shared" si="2"/>
        <v>119</v>
      </c>
      <c r="L17" s="96">
        <v>56</v>
      </c>
      <c r="M17" s="96">
        <v>70</v>
      </c>
      <c r="N17" s="96">
        <f t="shared" si="3"/>
        <v>126</v>
      </c>
      <c r="O17" s="96">
        <v>138</v>
      </c>
      <c r="P17" s="96">
        <v>141</v>
      </c>
      <c r="Q17" s="96">
        <f t="shared" si="4"/>
        <v>279</v>
      </c>
      <c r="R17" s="96">
        <v>7</v>
      </c>
      <c r="S17" s="96">
        <v>10</v>
      </c>
      <c r="T17" s="96">
        <f t="shared" si="5"/>
        <v>17</v>
      </c>
      <c r="U17" s="96">
        <f t="shared" si="6"/>
        <v>294</v>
      </c>
      <c r="V17" s="96">
        <f t="shared" si="7"/>
        <v>316</v>
      </c>
      <c r="W17" s="96">
        <f t="shared" si="8"/>
        <v>610</v>
      </c>
    </row>
    <row r="18" spans="1:23">
      <c r="A18" s="94" t="s">
        <v>70</v>
      </c>
      <c r="B18" s="95" t="s">
        <v>11</v>
      </c>
      <c r="C18" s="104">
        <v>0</v>
      </c>
      <c r="D18" s="96">
        <v>1</v>
      </c>
      <c r="E18" s="96">
        <f t="shared" si="0"/>
        <v>1</v>
      </c>
      <c r="F18" s="104">
        <v>1</v>
      </c>
      <c r="G18" s="96">
        <v>2</v>
      </c>
      <c r="H18" s="96">
        <f t="shared" si="1"/>
        <v>3</v>
      </c>
      <c r="I18" s="96">
        <v>30</v>
      </c>
      <c r="J18" s="96">
        <v>17</v>
      </c>
      <c r="K18" s="96">
        <f t="shared" si="2"/>
        <v>47</v>
      </c>
      <c r="L18" s="96">
        <v>16</v>
      </c>
      <c r="M18" s="96">
        <v>11</v>
      </c>
      <c r="N18" s="96">
        <f t="shared" si="3"/>
        <v>27</v>
      </c>
      <c r="O18" s="96">
        <v>10</v>
      </c>
      <c r="P18" s="96">
        <v>12</v>
      </c>
      <c r="Q18" s="96">
        <f t="shared" si="4"/>
        <v>22</v>
      </c>
      <c r="R18" s="96">
        <v>0</v>
      </c>
      <c r="S18" s="96">
        <v>1</v>
      </c>
      <c r="T18" s="96">
        <f t="shared" si="5"/>
        <v>1</v>
      </c>
      <c r="U18" s="96">
        <f t="shared" si="6"/>
        <v>57</v>
      </c>
      <c r="V18" s="96">
        <f t="shared" si="7"/>
        <v>44</v>
      </c>
      <c r="W18" s="96">
        <f t="shared" si="8"/>
        <v>101</v>
      </c>
    </row>
    <row r="19" spans="1:23">
      <c r="A19" s="94" t="s">
        <v>71</v>
      </c>
      <c r="B19" s="95" t="s">
        <v>12</v>
      </c>
      <c r="C19" s="104">
        <v>9</v>
      </c>
      <c r="D19" s="96">
        <v>14</v>
      </c>
      <c r="E19" s="96">
        <f t="shared" si="0"/>
        <v>23</v>
      </c>
      <c r="F19" s="104">
        <v>11</v>
      </c>
      <c r="G19" s="96">
        <v>25</v>
      </c>
      <c r="H19" s="96">
        <f t="shared" si="1"/>
        <v>36</v>
      </c>
      <c r="I19" s="96">
        <v>62</v>
      </c>
      <c r="J19" s="96">
        <v>48</v>
      </c>
      <c r="K19" s="96">
        <f t="shared" si="2"/>
        <v>110</v>
      </c>
      <c r="L19" s="96">
        <v>15</v>
      </c>
      <c r="M19" s="96">
        <v>22</v>
      </c>
      <c r="N19" s="96">
        <f t="shared" si="3"/>
        <v>37</v>
      </c>
      <c r="O19" s="96">
        <v>19</v>
      </c>
      <c r="P19" s="96">
        <v>19</v>
      </c>
      <c r="Q19" s="96">
        <f t="shared" si="4"/>
        <v>38</v>
      </c>
      <c r="R19" s="96">
        <v>0</v>
      </c>
      <c r="S19" s="96">
        <v>1</v>
      </c>
      <c r="T19" s="96">
        <f t="shared" si="5"/>
        <v>1</v>
      </c>
      <c r="U19" s="96">
        <f t="shared" si="6"/>
        <v>116</v>
      </c>
      <c r="V19" s="96">
        <f t="shared" si="7"/>
        <v>129</v>
      </c>
      <c r="W19" s="96">
        <f t="shared" si="8"/>
        <v>245</v>
      </c>
    </row>
    <row r="20" spans="1:23">
      <c r="A20" s="94" t="s">
        <v>72</v>
      </c>
      <c r="B20" s="95" t="s">
        <v>13</v>
      </c>
      <c r="C20" s="104">
        <v>109</v>
      </c>
      <c r="D20" s="96">
        <v>115</v>
      </c>
      <c r="E20" s="96">
        <f t="shared" si="0"/>
        <v>224</v>
      </c>
      <c r="F20" s="104">
        <v>114</v>
      </c>
      <c r="G20" s="96">
        <v>117</v>
      </c>
      <c r="H20" s="96">
        <f t="shared" si="1"/>
        <v>231</v>
      </c>
      <c r="I20" s="96">
        <v>170</v>
      </c>
      <c r="J20" s="96">
        <v>206</v>
      </c>
      <c r="K20" s="96">
        <f t="shared" si="2"/>
        <v>376</v>
      </c>
      <c r="L20" s="96">
        <v>260</v>
      </c>
      <c r="M20" s="96">
        <v>256</v>
      </c>
      <c r="N20" s="96">
        <f t="shared" si="3"/>
        <v>516</v>
      </c>
      <c r="O20" s="96">
        <v>216</v>
      </c>
      <c r="P20" s="96">
        <v>192</v>
      </c>
      <c r="Q20" s="96">
        <f t="shared" si="4"/>
        <v>408</v>
      </c>
      <c r="R20" s="96">
        <v>34</v>
      </c>
      <c r="S20" s="96">
        <v>39</v>
      </c>
      <c r="T20" s="96">
        <f t="shared" si="5"/>
        <v>73</v>
      </c>
      <c r="U20" s="96">
        <f t="shared" si="6"/>
        <v>903</v>
      </c>
      <c r="V20" s="96">
        <f t="shared" si="7"/>
        <v>925</v>
      </c>
      <c r="W20" s="96">
        <f t="shared" si="8"/>
        <v>1828</v>
      </c>
    </row>
    <row r="21" spans="1:23">
      <c r="A21" s="94" t="s">
        <v>73</v>
      </c>
      <c r="B21" s="95" t="s">
        <v>14</v>
      </c>
      <c r="C21" s="104">
        <v>6</v>
      </c>
      <c r="D21" s="96">
        <v>19</v>
      </c>
      <c r="E21" s="96">
        <f t="shared" si="0"/>
        <v>25</v>
      </c>
      <c r="F21" s="104">
        <v>10</v>
      </c>
      <c r="G21" s="96">
        <v>27</v>
      </c>
      <c r="H21" s="96">
        <f t="shared" si="1"/>
        <v>37</v>
      </c>
      <c r="I21" s="96">
        <v>33</v>
      </c>
      <c r="J21" s="96">
        <v>36</v>
      </c>
      <c r="K21" s="96">
        <f t="shared" si="2"/>
        <v>69</v>
      </c>
      <c r="L21" s="96">
        <v>14</v>
      </c>
      <c r="M21" s="96">
        <v>27</v>
      </c>
      <c r="N21" s="96">
        <f t="shared" si="3"/>
        <v>41</v>
      </c>
      <c r="O21" s="96">
        <v>13</v>
      </c>
      <c r="P21" s="96">
        <v>16</v>
      </c>
      <c r="Q21" s="96">
        <f t="shared" si="4"/>
        <v>29</v>
      </c>
      <c r="R21" s="96">
        <v>0</v>
      </c>
      <c r="S21" s="96">
        <v>4</v>
      </c>
      <c r="T21" s="96">
        <f t="shared" si="5"/>
        <v>4</v>
      </c>
      <c r="U21" s="96">
        <f t="shared" si="6"/>
        <v>76</v>
      </c>
      <c r="V21" s="96">
        <f t="shared" si="7"/>
        <v>129</v>
      </c>
      <c r="W21" s="96">
        <f t="shared" si="8"/>
        <v>205</v>
      </c>
    </row>
    <row r="22" spans="1:23">
      <c r="A22" s="94" t="s">
        <v>74</v>
      </c>
      <c r="B22" s="95" t="s">
        <v>15</v>
      </c>
      <c r="C22" s="104">
        <v>4</v>
      </c>
      <c r="D22" s="96">
        <v>7</v>
      </c>
      <c r="E22" s="96">
        <f t="shared" si="0"/>
        <v>11</v>
      </c>
      <c r="F22" s="104">
        <v>26</v>
      </c>
      <c r="G22" s="96">
        <v>16</v>
      </c>
      <c r="H22" s="96">
        <f t="shared" si="1"/>
        <v>42</v>
      </c>
      <c r="I22" s="96">
        <v>70</v>
      </c>
      <c r="J22" s="96">
        <v>82</v>
      </c>
      <c r="K22" s="96">
        <f t="shared" si="2"/>
        <v>152</v>
      </c>
      <c r="L22" s="96">
        <v>137</v>
      </c>
      <c r="M22" s="96">
        <v>122</v>
      </c>
      <c r="N22" s="96">
        <f t="shared" si="3"/>
        <v>259</v>
      </c>
      <c r="O22" s="96">
        <v>224</v>
      </c>
      <c r="P22" s="96">
        <v>243</v>
      </c>
      <c r="Q22" s="96">
        <f t="shared" si="4"/>
        <v>467</v>
      </c>
      <c r="R22" s="96">
        <v>26</v>
      </c>
      <c r="S22" s="96">
        <v>17</v>
      </c>
      <c r="T22" s="96">
        <f t="shared" si="5"/>
        <v>43</v>
      </c>
      <c r="U22" s="96">
        <f t="shared" si="6"/>
        <v>487</v>
      </c>
      <c r="V22" s="96">
        <f t="shared" si="7"/>
        <v>487</v>
      </c>
      <c r="W22" s="96">
        <f t="shared" si="8"/>
        <v>974</v>
      </c>
    </row>
    <row r="23" spans="1:23">
      <c r="A23" s="94" t="s">
        <v>75</v>
      </c>
      <c r="B23" s="95" t="s">
        <v>16</v>
      </c>
      <c r="C23" s="96">
        <v>0</v>
      </c>
      <c r="D23" s="96">
        <v>0</v>
      </c>
      <c r="E23" s="96">
        <f t="shared" si="0"/>
        <v>0</v>
      </c>
      <c r="F23" s="96">
        <v>0</v>
      </c>
      <c r="G23" s="96">
        <v>1</v>
      </c>
      <c r="H23" s="96">
        <f t="shared" si="1"/>
        <v>1</v>
      </c>
      <c r="I23" s="96">
        <v>3</v>
      </c>
      <c r="J23" s="96">
        <v>7</v>
      </c>
      <c r="K23" s="96">
        <f t="shared" si="2"/>
        <v>10</v>
      </c>
      <c r="L23" s="96">
        <v>3</v>
      </c>
      <c r="M23" s="96">
        <v>5</v>
      </c>
      <c r="N23" s="96">
        <f t="shared" si="3"/>
        <v>8</v>
      </c>
      <c r="O23" s="96">
        <v>1</v>
      </c>
      <c r="P23" s="96">
        <v>3</v>
      </c>
      <c r="Q23" s="96">
        <f t="shared" si="4"/>
        <v>4</v>
      </c>
      <c r="R23" s="96">
        <v>0</v>
      </c>
      <c r="S23" s="96">
        <v>0</v>
      </c>
      <c r="T23" s="96">
        <f t="shared" si="5"/>
        <v>0</v>
      </c>
      <c r="U23" s="96">
        <f t="shared" si="6"/>
        <v>7</v>
      </c>
      <c r="V23" s="96">
        <f t="shared" si="7"/>
        <v>16</v>
      </c>
      <c r="W23" s="96">
        <f t="shared" si="8"/>
        <v>23</v>
      </c>
    </row>
    <row r="24" spans="1:23">
      <c r="A24" s="94" t="s">
        <v>76</v>
      </c>
      <c r="B24" s="95" t="s">
        <v>17</v>
      </c>
      <c r="C24" s="104">
        <v>39</v>
      </c>
      <c r="D24" s="96">
        <v>23</v>
      </c>
      <c r="E24" s="96">
        <f t="shared" si="0"/>
        <v>62</v>
      </c>
      <c r="F24" s="104">
        <v>54</v>
      </c>
      <c r="G24" s="96">
        <v>35</v>
      </c>
      <c r="H24" s="96">
        <f t="shared" si="1"/>
        <v>89</v>
      </c>
      <c r="I24" s="96">
        <v>94</v>
      </c>
      <c r="J24" s="96">
        <v>61</v>
      </c>
      <c r="K24" s="96">
        <f t="shared" si="2"/>
        <v>155</v>
      </c>
      <c r="L24" s="96">
        <v>98</v>
      </c>
      <c r="M24" s="96">
        <v>100</v>
      </c>
      <c r="N24" s="96">
        <f t="shared" si="3"/>
        <v>198</v>
      </c>
      <c r="O24" s="96">
        <v>58</v>
      </c>
      <c r="P24" s="96">
        <v>33</v>
      </c>
      <c r="Q24" s="96">
        <f t="shared" si="4"/>
        <v>91</v>
      </c>
      <c r="R24" s="96">
        <v>7</v>
      </c>
      <c r="S24" s="96">
        <v>4</v>
      </c>
      <c r="T24" s="96">
        <f t="shared" si="5"/>
        <v>11</v>
      </c>
      <c r="U24" s="96">
        <f t="shared" si="6"/>
        <v>350</v>
      </c>
      <c r="V24" s="96">
        <f t="shared" si="7"/>
        <v>256</v>
      </c>
      <c r="W24" s="96">
        <f t="shared" si="8"/>
        <v>606</v>
      </c>
    </row>
    <row r="25" spans="1:23">
      <c r="A25" s="94" t="s">
        <v>77</v>
      </c>
      <c r="B25" s="95" t="s">
        <v>18</v>
      </c>
      <c r="C25" s="104">
        <v>14</v>
      </c>
      <c r="D25" s="96">
        <v>23</v>
      </c>
      <c r="E25" s="96">
        <f t="shared" si="0"/>
        <v>37</v>
      </c>
      <c r="F25" s="104">
        <v>23</v>
      </c>
      <c r="G25" s="96">
        <v>14</v>
      </c>
      <c r="H25" s="96">
        <f t="shared" si="1"/>
        <v>37</v>
      </c>
      <c r="I25" s="96">
        <v>66</v>
      </c>
      <c r="J25" s="96">
        <v>71</v>
      </c>
      <c r="K25" s="96">
        <f t="shared" si="2"/>
        <v>137</v>
      </c>
      <c r="L25" s="96">
        <v>83</v>
      </c>
      <c r="M25" s="96">
        <v>70</v>
      </c>
      <c r="N25" s="96">
        <f t="shared" si="3"/>
        <v>153</v>
      </c>
      <c r="O25" s="96">
        <v>104</v>
      </c>
      <c r="P25" s="96">
        <v>119</v>
      </c>
      <c r="Q25" s="96">
        <f t="shared" si="4"/>
        <v>223</v>
      </c>
      <c r="R25" s="96">
        <v>22</v>
      </c>
      <c r="S25" s="96">
        <v>19</v>
      </c>
      <c r="T25" s="96">
        <f t="shared" si="5"/>
        <v>41</v>
      </c>
      <c r="U25" s="96">
        <f t="shared" si="6"/>
        <v>312</v>
      </c>
      <c r="V25" s="96">
        <f t="shared" si="7"/>
        <v>316</v>
      </c>
      <c r="W25" s="96">
        <f t="shared" si="8"/>
        <v>628</v>
      </c>
    </row>
    <row r="26" spans="1:23">
      <c r="A26" s="94" t="s">
        <v>78</v>
      </c>
      <c r="B26" s="95" t="s">
        <v>19</v>
      </c>
      <c r="C26" s="104">
        <v>14</v>
      </c>
      <c r="D26" s="96">
        <v>12</v>
      </c>
      <c r="E26" s="96">
        <f t="shared" si="0"/>
        <v>26</v>
      </c>
      <c r="F26" s="104">
        <v>18</v>
      </c>
      <c r="G26" s="96">
        <v>26</v>
      </c>
      <c r="H26" s="96">
        <f t="shared" si="1"/>
        <v>44</v>
      </c>
      <c r="I26" s="96">
        <v>74</v>
      </c>
      <c r="J26" s="96">
        <v>88</v>
      </c>
      <c r="K26" s="96">
        <f t="shared" si="2"/>
        <v>162</v>
      </c>
      <c r="L26" s="96">
        <v>99</v>
      </c>
      <c r="M26" s="96">
        <v>85</v>
      </c>
      <c r="N26" s="96">
        <f t="shared" si="3"/>
        <v>184</v>
      </c>
      <c r="O26" s="96">
        <v>33</v>
      </c>
      <c r="P26" s="96">
        <v>43</v>
      </c>
      <c r="Q26" s="96">
        <f t="shared" si="4"/>
        <v>76</v>
      </c>
      <c r="R26" s="96">
        <v>3</v>
      </c>
      <c r="S26" s="96">
        <v>2</v>
      </c>
      <c r="T26" s="96">
        <f t="shared" si="5"/>
        <v>5</v>
      </c>
      <c r="U26" s="96">
        <f t="shared" si="6"/>
        <v>241</v>
      </c>
      <c r="V26" s="96">
        <f t="shared" si="7"/>
        <v>256</v>
      </c>
      <c r="W26" s="96">
        <f t="shared" si="8"/>
        <v>497</v>
      </c>
    </row>
    <row r="27" spans="1:23">
      <c r="A27" s="94" t="s">
        <v>79</v>
      </c>
      <c r="B27" s="95" t="s">
        <v>20</v>
      </c>
      <c r="C27" s="104">
        <v>71</v>
      </c>
      <c r="D27" s="96">
        <v>95</v>
      </c>
      <c r="E27" s="96">
        <f t="shared" si="0"/>
        <v>166</v>
      </c>
      <c r="F27" s="104">
        <v>57</v>
      </c>
      <c r="G27" s="96">
        <v>52</v>
      </c>
      <c r="H27" s="96">
        <f t="shared" si="1"/>
        <v>109</v>
      </c>
      <c r="I27" s="96">
        <v>233</v>
      </c>
      <c r="J27" s="96">
        <v>262</v>
      </c>
      <c r="K27" s="96">
        <f t="shared" si="2"/>
        <v>495</v>
      </c>
      <c r="L27" s="96">
        <v>189</v>
      </c>
      <c r="M27" s="96">
        <v>220</v>
      </c>
      <c r="N27" s="96">
        <f t="shared" si="3"/>
        <v>409</v>
      </c>
      <c r="O27" s="96">
        <v>91</v>
      </c>
      <c r="P27" s="96">
        <v>118</v>
      </c>
      <c r="Q27" s="96">
        <f t="shared" si="4"/>
        <v>209</v>
      </c>
      <c r="R27" s="96">
        <v>8</v>
      </c>
      <c r="S27" s="96">
        <v>5</v>
      </c>
      <c r="T27" s="96">
        <f t="shared" si="5"/>
        <v>13</v>
      </c>
      <c r="U27" s="96">
        <f t="shared" si="6"/>
        <v>649</v>
      </c>
      <c r="V27" s="96">
        <f t="shared" si="7"/>
        <v>752</v>
      </c>
      <c r="W27" s="96">
        <f t="shared" si="8"/>
        <v>1401</v>
      </c>
    </row>
    <row r="28" spans="1:23">
      <c r="A28" s="94" t="s">
        <v>80</v>
      </c>
      <c r="B28" s="95" t="s">
        <v>21</v>
      </c>
      <c r="C28" s="104">
        <v>141</v>
      </c>
      <c r="D28" s="96">
        <v>141</v>
      </c>
      <c r="E28" s="96">
        <f t="shared" si="0"/>
        <v>282</v>
      </c>
      <c r="F28" s="104">
        <v>197</v>
      </c>
      <c r="G28" s="96">
        <v>172</v>
      </c>
      <c r="H28" s="96">
        <f t="shared" si="1"/>
        <v>369</v>
      </c>
      <c r="I28" s="96">
        <v>209</v>
      </c>
      <c r="J28" s="96">
        <v>184</v>
      </c>
      <c r="K28" s="96">
        <f t="shared" si="2"/>
        <v>393</v>
      </c>
      <c r="L28" s="96">
        <v>28</v>
      </c>
      <c r="M28" s="96">
        <v>27</v>
      </c>
      <c r="N28" s="96">
        <f t="shared" si="3"/>
        <v>55</v>
      </c>
      <c r="O28" s="96">
        <v>43</v>
      </c>
      <c r="P28" s="96">
        <v>33</v>
      </c>
      <c r="Q28" s="96">
        <f t="shared" si="4"/>
        <v>76</v>
      </c>
      <c r="R28" s="96">
        <v>0</v>
      </c>
      <c r="S28" s="96">
        <v>0</v>
      </c>
      <c r="T28" s="96">
        <f t="shared" si="5"/>
        <v>0</v>
      </c>
      <c r="U28" s="96">
        <f t="shared" si="6"/>
        <v>618</v>
      </c>
      <c r="V28" s="96">
        <f t="shared" si="7"/>
        <v>557</v>
      </c>
      <c r="W28" s="96">
        <f t="shared" si="8"/>
        <v>1175</v>
      </c>
    </row>
    <row r="29" spans="1:23">
      <c r="A29" s="94" t="s">
        <v>81</v>
      </c>
      <c r="B29" s="95" t="s">
        <v>885</v>
      </c>
      <c r="C29" s="104">
        <v>398</v>
      </c>
      <c r="D29" s="96">
        <v>320</v>
      </c>
      <c r="E29" s="96">
        <f t="shared" si="0"/>
        <v>718</v>
      </c>
      <c r="F29" s="104">
        <v>429</v>
      </c>
      <c r="G29" s="96">
        <v>444</v>
      </c>
      <c r="H29" s="96">
        <f t="shared" si="1"/>
        <v>873</v>
      </c>
      <c r="I29" s="96">
        <v>580</v>
      </c>
      <c r="J29" s="96">
        <v>643</v>
      </c>
      <c r="K29" s="96">
        <f t="shared" si="2"/>
        <v>1223</v>
      </c>
      <c r="L29" s="96">
        <v>512</v>
      </c>
      <c r="M29" s="96">
        <v>579</v>
      </c>
      <c r="N29" s="96">
        <f t="shared" si="3"/>
        <v>1091</v>
      </c>
      <c r="O29" s="96">
        <v>527</v>
      </c>
      <c r="P29" s="96">
        <v>550</v>
      </c>
      <c r="Q29" s="96">
        <f t="shared" si="4"/>
        <v>1077</v>
      </c>
      <c r="R29" s="96">
        <v>54</v>
      </c>
      <c r="S29" s="96">
        <v>79</v>
      </c>
      <c r="T29" s="96">
        <f t="shared" si="5"/>
        <v>133</v>
      </c>
      <c r="U29" s="96">
        <f t="shared" si="6"/>
        <v>2500</v>
      </c>
      <c r="V29" s="96">
        <f t="shared" si="7"/>
        <v>2615</v>
      </c>
      <c r="W29" s="96">
        <f t="shared" si="8"/>
        <v>5115</v>
      </c>
    </row>
    <row r="30" spans="1:23">
      <c r="A30" s="94" t="s">
        <v>82</v>
      </c>
      <c r="B30" s="95" t="s">
        <v>886</v>
      </c>
      <c r="C30" s="104">
        <v>71</v>
      </c>
      <c r="D30" s="96">
        <v>56</v>
      </c>
      <c r="E30" s="96">
        <f t="shared" si="0"/>
        <v>127</v>
      </c>
      <c r="F30" s="104">
        <v>60</v>
      </c>
      <c r="G30" s="96">
        <v>82</v>
      </c>
      <c r="H30" s="96">
        <f t="shared" si="1"/>
        <v>142</v>
      </c>
      <c r="I30" s="96">
        <v>101</v>
      </c>
      <c r="J30" s="96">
        <v>137</v>
      </c>
      <c r="K30" s="96">
        <f t="shared" si="2"/>
        <v>238</v>
      </c>
      <c r="L30" s="96">
        <v>95</v>
      </c>
      <c r="M30" s="96">
        <v>112</v>
      </c>
      <c r="N30" s="96">
        <f t="shared" si="3"/>
        <v>207</v>
      </c>
      <c r="O30" s="96">
        <v>135</v>
      </c>
      <c r="P30" s="96">
        <v>132</v>
      </c>
      <c r="Q30" s="96">
        <f t="shared" si="4"/>
        <v>267</v>
      </c>
      <c r="R30" s="96">
        <v>16</v>
      </c>
      <c r="S30" s="96">
        <v>23</v>
      </c>
      <c r="T30" s="96">
        <f t="shared" si="5"/>
        <v>39</v>
      </c>
      <c r="U30" s="96">
        <f t="shared" si="6"/>
        <v>478</v>
      </c>
      <c r="V30" s="96">
        <f t="shared" si="7"/>
        <v>542</v>
      </c>
      <c r="W30" s="96">
        <f t="shared" si="8"/>
        <v>1020</v>
      </c>
    </row>
    <row r="31" spans="1:23">
      <c r="A31" s="94" t="s">
        <v>83</v>
      </c>
      <c r="B31" s="95" t="s">
        <v>24</v>
      </c>
      <c r="C31" s="104">
        <v>485</v>
      </c>
      <c r="D31" s="96">
        <v>444</v>
      </c>
      <c r="E31" s="96">
        <f t="shared" si="0"/>
        <v>929</v>
      </c>
      <c r="F31" s="104">
        <v>360</v>
      </c>
      <c r="G31" s="96">
        <v>314</v>
      </c>
      <c r="H31" s="96">
        <f t="shared" si="1"/>
        <v>674</v>
      </c>
      <c r="I31" s="96">
        <v>355</v>
      </c>
      <c r="J31" s="96">
        <v>281</v>
      </c>
      <c r="K31" s="96">
        <f t="shared" si="2"/>
        <v>636</v>
      </c>
      <c r="L31" s="96">
        <v>165</v>
      </c>
      <c r="M31" s="96">
        <v>172</v>
      </c>
      <c r="N31" s="96">
        <f t="shared" si="3"/>
        <v>337</v>
      </c>
      <c r="O31" s="96">
        <v>224</v>
      </c>
      <c r="P31" s="96">
        <v>157</v>
      </c>
      <c r="Q31" s="96">
        <f t="shared" si="4"/>
        <v>381</v>
      </c>
      <c r="R31" s="96">
        <v>7</v>
      </c>
      <c r="S31" s="96">
        <v>2</v>
      </c>
      <c r="T31" s="96">
        <f t="shared" si="5"/>
        <v>9</v>
      </c>
      <c r="U31" s="96">
        <f t="shared" si="6"/>
        <v>1596</v>
      </c>
      <c r="V31" s="96">
        <f t="shared" si="7"/>
        <v>1370</v>
      </c>
      <c r="W31" s="96">
        <f t="shared" si="8"/>
        <v>2966</v>
      </c>
    </row>
    <row r="32" spans="1:23">
      <c r="A32" s="94" t="s">
        <v>84</v>
      </c>
      <c r="B32" s="95" t="s">
        <v>25</v>
      </c>
      <c r="C32" s="104">
        <v>24</v>
      </c>
      <c r="D32" s="96">
        <v>33</v>
      </c>
      <c r="E32" s="96">
        <f t="shared" si="0"/>
        <v>57</v>
      </c>
      <c r="F32" s="104">
        <v>31</v>
      </c>
      <c r="G32" s="96">
        <v>33</v>
      </c>
      <c r="H32" s="96">
        <f t="shared" si="1"/>
        <v>64</v>
      </c>
      <c r="I32" s="96">
        <v>128</v>
      </c>
      <c r="J32" s="96">
        <v>128</v>
      </c>
      <c r="K32" s="96">
        <f t="shared" si="2"/>
        <v>256</v>
      </c>
      <c r="L32" s="96">
        <v>73</v>
      </c>
      <c r="M32" s="96">
        <v>68</v>
      </c>
      <c r="N32" s="96">
        <f t="shared" si="3"/>
        <v>141</v>
      </c>
      <c r="O32" s="96">
        <v>68</v>
      </c>
      <c r="P32" s="96">
        <v>50</v>
      </c>
      <c r="Q32" s="96">
        <f t="shared" si="4"/>
        <v>118</v>
      </c>
      <c r="R32" s="96">
        <v>6</v>
      </c>
      <c r="S32" s="96">
        <v>1</v>
      </c>
      <c r="T32" s="96">
        <f t="shared" si="5"/>
        <v>7</v>
      </c>
      <c r="U32" s="96">
        <f t="shared" si="6"/>
        <v>330</v>
      </c>
      <c r="V32" s="96">
        <f t="shared" si="7"/>
        <v>313</v>
      </c>
      <c r="W32" s="96">
        <f t="shared" si="8"/>
        <v>643</v>
      </c>
    </row>
    <row r="33" spans="1:23">
      <c r="A33" s="94" t="s">
        <v>85</v>
      </c>
      <c r="B33" s="95" t="s">
        <v>26</v>
      </c>
      <c r="C33" s="104">
        <v>3</v>
      </c>
      <c r="D33" s="96">
        <v>6</v>
      </c>
      <c r="E33" s="96">
        <f t="shared" si="0"/>
        <v>9</v>
      </c>
      <c r="F33" s="104">
        <v>10</v>
      </c>
      <c r="G33" s="96">
        <v>16</v>
      </c>
      <c r="H33" s="96">
        <f t="shared" si="1"/>
        <v>26</v>
      </c>
      <c r="I33" s="96">
        <v>24</v>
      </c>
      <c r="J33" s="96">
        <v>27</v>
      </c>
      <c r="K33" s="96">
        <f t="shared" si="2"/>
        <v>51</v>
      </c>
      <c r="L33" s="96">
        <v>86</v>
      </c>
      <c r="M33" s="96">
        <v>63</v>
      </c>
      <c r="N33" s="96">
        <f t="shared" si="3"/>
        <v>149</v>
      </c>
      <c r="O33" s="96">
        <v>48</v>
      </c>
      <c r="P33" s="96">
        <v>54</v>
      </c>
      <c r="Q33" s="96">
        <f t="shared" si="4"/>
        <v>102</v>
      </c>
      <c r="R33" s="96">
        <v>4</v>
      </c>
      <c r="S33" s="96">
        <v>2</v>
      </c>
      <c r="T33" s="96">
        <f t="shared" si="5"/>
        <v>6</v>
      </c>
      <c r="U33" s="96">
        <f t="shared" si="6"/>
        <v>175</v>
      </c>
      <c r="V33" s="96">
        <f t="shared" si="7"/>
        <v>168</v>
      </c>
      <c r="W33" s="96">
        <f t="shared" si="8"/>
        <v>343</v>
      </c>
    </row>
    <row r="34" spans="1:23">
      <c r="A34" s="94" t="s">
        <v>86</v>
      </c>
      <c r="B34" s="95" t="s">
        <v>27</v>
      </c>
      <c r="C34" s="104">
        <v>19</v>
      </c>
      <c r="D34" s="96">
        <v>13</v>
      </c>
      <c r="E34" s="96">
        <f t="shared" si="0"/>
        <v>32</v>
      </c>
      <c r="F34" s="104">
        <v>46</v>
      </c>
      <c r="G34" s="96">
        <v>18</v>
      </c>
      <c r="H34" s="96">
        <f t="shared" si="1"/>
        <v>64</v>
      </c>
      <c r="I34" s="96">
        <v>61</v>
      </c>
      <c r="J34" s="96">
        <v>66</v>
      </c>
      <c r="K34" s="96">
        <f t="shared" si="2"/>
        <v>127</v>
      </c>
      <c r="L34" s="96">
        <v>24</v>
      </c>
      <c r="M34" s="96">
        <v>31</v>
      </c>
      <c r="N34" s="96">
        <f t="shared" si="3"/>
        <v>55</v>
      </c>
      <c r="O34" s="96">
        <v>27</v>
      </c>
      <c r="P34" s="96">
        <v>37</v>
      </c>
      <c r="Q34" s="96">
        <f t="shared" si="4"/>
        <v>64</v>
      </c>
      <c r="R34" s="96">
        <v>0</v>
      </c>
      <c r="S34" s="96">
        <v>2</v>
      </c>
      <c r="T34" s="96">
        <f t="shared" si="5"/>
        <v>2</v>
      </c>
      <c r="U34" s="96">
        <f t="shared" si="6"/>
        <v>177</v>
      </c>
      <c r="V34" s="96">
        <f t="shared" si="7"/>
        <v>167</v>
      </c>
      <c r="W34" s="96">
        <f t="shared" si="8"/>
        <v>344</v>
      </c>
    </row>
    <row r="35" spans="1:23">
      <c r="A35" s="94" t="s">
        <v>87</v>
      </c>
      <c r="B35" s="95" t="s">
        <v>28</v>
      </c>
      <c r="C35" s="104">
        <v>154</v>
      </c>
      <c r="D35" s="96">
        <v>113</v>
      </c>
      <c r="E35" s="96">
        <f t="shared" si="0"/>
        <v>267</v>
      </c>
      <c r="F35" s="104">
        <v>88</v>
      </c>
      <c r="G35" s="96">
        <v>106</v>
      </c>
      <c r="H35" s="96">
        <f t="shared" si="1"/>
        <v>194</v>
      </c>
      <c r="I35" s="96">
        <v>95</v>
      </c>
      <c r="J35" s="96">
        <v>79</v>
      </c>
      <c r="K35" s="96">
        <f t="shared" si="2"/>
        <v>174</v>
      </c>
      <c r="L35" s="96">
        <v>110</v>
      </c>
      <c r="M35" s="96">
        <v>96</v>
      </c>
      <c r="N35" s="96">
        <f t="shared" si="3"/>
        <v>206</v>
      </c>
      <c r="O35" s="96">
        <v>142</v>
      </c>
      <c r="P35" s="96">
        <v>163</v>
      </c>
      <c r="Q35" s="96">
        <f t="shared" si="4"/>
        <v>305</v>
      </c>
      <c r="R35" s="96">
        <v>11</v>
      </c>
      <c r="S35" s="96">
        <v>16</v>
      </c>
      <c r="T35" s="96">
        <f t="shared" si="5"/>
        <v>27</v>
      </c>
      <c r="U35" s="96">
        <f t="shared" si="6"/>
        <v>600</v>
      </c>
      <c r="V35" s="96">
        <f t="shared" si="7"/>
        <v>573</v>
      </c>
      <c r="W35" s="96">
        <f t="shared" si="8"/>
        <v>1173</v>
      </c>
    </row>
    <row r="36" spans="1:23">
      <c r="A36" s="94" t="s">
        <v>88</v>
      </c>
      <c r="B36" s="95" t="s">
        <v>29</v>
      </c>
      <c r="C36" s="104">
        <v>51</v>
      </c>
      <c r="D36" s="96">
        <v>42</v>
      </c>
      <c r="E36" s="96">
        <f t="shared" si="0"/>
        <v>93</v>
      </c>
      <c r="F36" s="104">
        <v>26</v>
      </c>
      <c r="G36" s="96">
        <v>27</v>
      </c>
      <c r="H36" s="96">
        <f t="shared" si="1"/>
        <v>53</v>
      </c>
      <c r="I36" s="96">
        <v>59</v>
      </c>
      <c r="J36" s="96">
        <v>74</v>
      </c>
      <c r="K36" s="96">
        <f t="shared" si="2"/>
        <v>133</v>
      </c>
      <c r="L36" s="96">
        <v>77</v>
      </c>
      <c r="M36" s="96">
        <v>76</v>
      </c>
      <c r="N36" s="96">
        <f t="shared" si="3"/>
        <v>153</v>
      </c>
      <c r="O36" s="96">
        <v>41</v>
      </c>
      <c r="P36" s="96">
        <v>29</v>
      </c>
      <c r="Q36" s="96">
        <f t="shared" si="4"/>
        <v>70</v>
      </c>
      <c r="R36" s="96">
        <v>0</v>
      </c>
      <c r="S36" s="96">
        <v>0</v>
      </c>
      <c r="T36" s="96">
        <f t="shared" si="5"/>
        <v>0</v>
      </c>
      <c r="U36" s="96">
        <f t="shared" si="6"/>
        <v>254</v>
      </c>
      <c r="V36" s="96">
        <f t="shared" si="7"/>
        <v>248</v>
      </c>
      <c r="W36" s="96">
        <f t="shared" si="8"/>
        <v>502</v>
      </c>
    </row>
    <row r="37" spans="1:23">
      <c r="A37" s="94" t="s">
        <v>89</v>
      </c>
      <c r="B37" s="95" t="s">
        <v>30</v>
      </c>
      <c r="C37" s="104">
        <v>11</v>
      </c>
      <c r="D37" s="96">
        <v>12</v>
      </c>
      <c r="E37" s="96">
        <f t="shared" si="0"/>
        <v>23</v>
      </c>
      <c r="F37" s="104">
        <v>8</v>
      </c>
      <c r="G37" s="96">
        <v>7</v>
      </c>
      <c r="H37" s="96">
        <f t="shared" si="1"/>
        <v>15</v>
      </c>
      <c r="I37" s="96">
        <v>25</v>
      </c>
      <c r="J37" s="96">
        <v>24</v>
      </c>
      <c r="K37" s="96">
        <f t="shared" si="2"/>
        <v>49</v>
      </c>
      <c r="L37" s="96">
        <v>44</v>
      </c>
      <c r="M37" s="96">
        <v>26</v>
      </c>
      <c r="N37" s="96">
        <f t="shared" si="3"/>
        <v>70</v>
      </c>
      <c r="O37" s="96">
        <v>38</v>
      </c>
      <c r="P37" s="96">
        <v>44</v>
      </c>
      <c r="Q37" s="96">
        <f t="shared" si="4"/>
        <v>82</v>
      </c>
      <c r="R37" s="96">
        <v>4</v>
      </c>
      <c r="S37" s="96">
        <v>2</v>
      </c>
      <c r="T37" s="96">
        <f t="shared" si="5"/>
        <v>6</v>
      </c>
      <c r="U37" s="96">
        <f t="shared" si="6"/>
        <v>130</v>
      </c>
      <c r="V37" s="96">
        <f t="shared" si="7"/>
        <v>115</v>
      </c>
      <c r="W37" s="96">
        <f t="shared" si="8"/>
        <v>245</v>
      </c>
    </row>
    <row r="38" spans="1:23">
      <c r="A38" s="94" t="s">
        <v>90</v>
      </c>
      <c r="B38" s="95" t="s">
        <v>31</v>
      </c>
      <c r="C38" s="104">
        <v>15</v>
      </c>
      <c r="D38" s="96">
        <v>23</v>
      </c>
      <c r="E38" s="96">
        <f t="shared" si="0"/>
        <v>38</v>
      </c>
      <c r="F38" s="104">
        <v>18</v>
      </c>
      <c r="G38" s="96">
        <v>25</v>
      </c>
      <c r="H38" s="96">
        <f t="shared" si="1"/>
        <v>43</v>
      </c>
      <c r="I38" s="96">
        <v>112</v>
      </c>
      <c r="J38" s="96">
        <v>94</v>
      </c>
      <c r="K38" s="96">
        <f t="shared" si="2"/>
        <v>206</v>
      </c>
      <c r="L38" s="96">
        <v>107</v>
      </c>
      <c r="M38" s="96">
        <v>78</v>
      </c>
      <c r="N38" s="96">
        <f t="shared" si="3"/>
        <v>185</v>
      </c>
      <c r="O38" s="96">
        <v>88</v>
      </c>
      <c r="P38" s="96">
        <v>76</v>
      </c>
      <c r="Q38" s="96">
        <f t="shared" si="4"/>
        <v>164</v>
      </c>
      <c r="R38" s="96">
        <v>3</v>
      </c>
      <c r="S38" s="96">
        <v>3</v>
      </c>
      <c r="T38" s="96">
        <f t="shared" si="5"/>
        <v>6</v>
      </c>
      <c r="U38" s="96">
        <f t="shared" si="6"/>
        <v>343</v>
      </c>
      <c r="V38" s="96">
        <f t="shared" si="7"/>
        <v>299</v>
      </c>
      <c r="W38" s="96">
        <f t="shared" si="8"/>
        <v>642</v>
      </c>
    </row>
    <row r="39" spans="1:23">
      <c r="A39" s="94" t="s">
        <v>91</v>
      </c>
      <c r="B39" s="95" t="s">
        <v>32</v>
      </c>
      <c r="C39" s="104">
        <v>60</v>
      </c>
      <c r="D39" s="96">
        <v>50</v>
      </c>
      <c r="E39" s="96">
        <f t="shared" si="0"/>
        <v>110</v>
      </c>
      <c r="F39" s="104">
        <v>86</v>
      </c>
      <c r="G39" s="96">
        <v>74</v>
      </c>
      <c r="H39" s="96">
        <f t="shared" si="1"/>
        <v>160</v>
      </c>
      <c r="I39" s="96">
        <v>117</v>
      </c>
      <c r="J39" s="96">
        <v>112</v>
      </c>
      <c r="K39" s="96">
        <f t="shared" si="2"/>
        <v>229</v>
      </c>
      <c r="L39" s="96">
        <v>159</v>
      </c>
      <c r="M39" s="96">
        <v>188</v>
      </c>
      <c r="N39" s="96">
        <f t="shared" si="3"/>
        <v>347</v>
      </c>
      <c r="O39" s="96">
        <v>245</v>
      </c>
      <c r="P39" s="96">
        <v>239</v>
      </c>
      <c r="Q39" s="96">
        <f t="shared" si="4"/>
        <v>484</v>
      </c>
      <c r="R39" s="96">
        <v>54</v>
      </c>
      <c r="S39" s="96">
        <v>56</v>
      </c>
      <c r="T39" s="96">
        <f t="shared" si="5"/>
        <v>110</v>
      </c>
      <c r="U39" s="96">
        <f t="shared" si="6"/>
        <v>721</v>
      </c>
      <c r="V39" s="96">
        <f t="shared" si="7"/>
        <v>719</v>
      </c>
      <c r="W39" s="96">
        <f t="shared" si="8"/>
        <v>1440</v>
      </c>
    </row>
    <row r="40" spans="1:23">
      <c r="A40" s="94" t="s">
        <v>92</v>
      </c>
      <c r="B40" s="95" t="s">
        <v>33</v>
      </c>
      <c r="C40" s="104">
        <v>90</v>
      </c>
      <c r="D40" s="96">
        <v>65</v>
      </c>
      <c r="E40" s="96">
        <f t="shared" si="0"/>
        <v>155</v>
      </c>
      <c r="F40" s="104">
        <v>76</v>
      </c>
      <c r="G40" s="96">
        <v>73</v>
      </c>
      <c r="H40" s="96">
        <f t="shared" si="1"/>
        <v>149</v>
      </c>
      <c r="I40" s="96">
        <v>213</v>
      </c>
      <c r="J40" s="96">
        <v>217</v>
      </c>
      <c r="K40" s="96">
        <f t="shared" si="2"/>
        <v>430</v>
      </c>
      <c r="L40" s="96">
        <v>157</v>
      </c>
      <c r="M40" s="96">
        <v>141</v>
      </c>
      <c r="N40" s="96">
        <f t="shared" si="3"/>
        <v>298</v>
      </c>
      <c r="O40" s="96">
        <v>131</v>
      </c>
      <c r="P40" s="96">
        <v>145</v>
      </c>
      <c r="Q40" s="96">
        <f t="shared" si="4"/>
        <v>276</v>
      </c>
      <c r="R40" s="96">
        <v>15</v>
      </c>
      <c r="S40" s="96">
        <v>13</v>
      </c>
      <c r="T40" s="96">
        <f t="shared" si="5"/>
        <v>28</v>
      </c>
      <c r="U40" s="96">
        <f t="shared" si="6"/>
        <v>682</v>
      </c>
      <c r="V40" s="96">
        <f t="shared" si="7"/>
        <v>654</v>
      </c>
      <c r="W40" s="96">
        <f t="shared" si="8"/>
        <v>1336</v>
      </c>
    </row>
    <row r="41" spans="1:23">
      <c r="A41" s="94" t="s">
        <v>93</v>
      </c>
      <c r="B41" s="95" t="s">
        <v>34</v>
      </c>
      <c r="C41" s="104">
        <v>16</v>
      </c>
      <c r="D41" s="96">
        <v>8</v>
      </c>
      <c r="E41" s="96">
        <f t="shared" si="0"/>
        <v>24</v>
      </c>
      <c r="F41" s="104">
        <v>10</v>
      </c>
      <c r="G41" s="96">
        <v>13</v>
      </c>
      <c r="H41" s="96">
        <f t="shared" si="1"/>
        <v>23</v>
      </c>
      <c r="I41" s="96">
        <v>38</v>
      </c>
      <c r="J41" s="96">
        <v>30</v>
      </c>
      <c r="K41" s="96">
        <f t="shared" si="2"/>
        <v>68</v>
      </c>
      <c r="L41" s="96">
        <v>69</v>
      </c>
      <c r="M41" s="96">
        <v>79</v>
      </c>
      <c r="N41" s="96">
        <f t="shared" si="3"/>
        <v>148</v>
      </c>
      <c r="O41" s="96">
        <v>37</v>
      </c>
      <c r="P41" s="96">
        <v>46</v>
      </c>
      <c r="Q41" s="96">
        <f t="shared" si="4"/>
        <v>83</v>
      </c>
      <c r="R41" s="96">
        <v>0</v>
      </c>
      <c r="S41" s="96">
        <v>7</v>
      </c>
      <c r="T41" s="96">
        <f t="shared" si="5"/>
        <v>7</v>
      </c>
      <c r="U41" s="96">
        <f t="shared" si="6"/>
        <v>170</v>
      </c>
      <c r="V41" s="96">
        <f t="shared" si="7"/>
        <v>183</v>
      </c>
      <c r="W41" s="96">
        <f t="shared" si="8"/>
        <v>353</v>
      </c>
    </row>
    <row r="42" spans="1:23">
      <c r="A42" s="94" t="s">
        <v>94</v>
      </c>
      <c r="B42" s="95" t="s">
        <v>35</v>
      </c>
      <c r="C42" s="104">
        <v>65</v>
      </c>
      <c r="D42" s="96">
        <v>81</v>
      </c>
      <c r="E42" s="96">
        <f t="shared" si="0"/>
        <v>146</v>
      </c>
      <c r="F42" s="104">
        <v>67</v>
      </c>
      <c r="G42" s="96">
        <v>48</v>
      </c>
      <c r="H42" s="96">
        <f t="shared" si="1"/>
        <v>115</v>
      </c>
      <c r="I42" s="96">
        <v>198</v>
      </c>
      <c r="J42" s="96">
        <v>203</v>
      </c>
      <c r="K42" s="96">
        <f t="shared" si="2"/>
        <v>401</v>
      </c>
      <c r="L42" s="96">
        <v>174</v>
      </c>
      <c r="M42" s="96">
        <v>178</v>
      </c>
      <c r="N42" s="96">
        <f t="shared" si="3"/>
        <v>352</v>
      </c>
      <c r="O42" s="96">
        <v>174</v>
      </c>
      <c r="P42" s="96">
        <v>172</v>
      </c>
      <c r="Q42" s="96">
        <f t="shared" si="4"/>
        <v>346</v>
      </c>
      <c r="R42" s="96">
        <v>12</v>
      </c>
      <c r="S42" s="96">
        <v>13</v>
      </c>
      <c r="T42" s="96">
        <f t="shared" si="5"/>
        <v>25</v>
      </c>
      <c r="U42" s="96">
        <f t="shared" si="6"/>
        <v>690</v>
      </c>
      <c r="V42" s="96">
        <f t="shared" si="7"/>
        <v>695</v>
      </c>
      <c r="W42" s="96">
        <f t="shared" si="8"/>
        <v>1385</v>
      </c>
    </row>
    <row r="43" spans="1:23">
      <c r="A43" s="94" t="s">
        <v>95</v>
      </c>
      <c r="B43" s="95" t="s">
        <v>36</v>
      </c>
      <c r="C43" s="104">
        <v>31</v>
      </c>
      <c r="D43" s="96">
        <v>28</v>
      </c>
      <c r="E43" s="96">
        <f t="shared" si="0"/>
        <v>59</v>
      </c>
      <c r="F43" s="104">
        <v>31</v>
      </c>
      <c r="G43" s="96">
        <v>39</v>
      </c>
      <c r="H43" s="96">
        <f t="shared" si="1"/>
        <v>70</v>
      </c>
      <c r="I43" s="96">
        <v>67</v>
      </c>
      <c r="J43" s="96">
        <v>70</v>
      </c>
      <c r="K43" s="96">
        <f t="shared" si="2"/>
        <v>137</v>
      </c>
      <c r="L43" s="96">
        <v>66</v>
      </c>
      <c r="M43" s="96">
        <v>58</v>
      </c>
      <c r="N43" s="96">
        <f t="shared" si="3"/>
        <v>124</v>
      </c>
      <c r="O43" s="96">
        <v>65</v>
      </c>
      <c r="P43" s="96">
        <v>55</v>
      </c>
      <c r="Q43" s="96">
        <f t="shared" si="4"/>
        <v>120</v>
      </c>
      <c r="R43" s="96">
        <v>12</v>
      </c>
      <c r="S43" s="96">
        <v>6</v>
      </c>
      <c r="T43" s="96">
        <f t="shared" si="5"/>
        <v>18</v>
      </c>
      <c r="U43" s="96">
        <f t="shared" si="6"/>
        <v>272</v>
      </c>
      <c r="V43" s="96">
        <f t="shared" si="7"/>
        <v>256</v>
      </c>
      <c r="W43" s="96">
        <f t="shared" si="8"/>
        <v>528</v>
      </c>
    </row>
    <row r="44" spans="1:23">
      <c r="A44" s="94" t="s">
        <v>96</v>
      </c>
      <c r="B44" s="95" t="s">
        <v>37</v>
      </c>
      <c r="C44" s="104">
        <v>11</v>
      </c>
      <c r="D44" s="96">
        <v>13</v>
      </c>
      <c r="E44" s="96">
        <f t="shared" si="0"/>
        <v>24</v>
      </c>
      <c r="F44" s="104">
        <v>12</v>
      </c>
      <c r="G44" s="96">
        <v>9</v>
      </c>
      <c r="H44" s="96">
        <f t="shared" si="1"/>
        <v>21</v>
      </c>
      <c r="I44" s="96">
        <v>52</v>
      </c>
      <c r="J44" s="96">
        <v>52</v>
      </c>
      <c r="K44" s="96">
        <f t="shared" si="2"/>
        <v>104</v>
      </c>
      <c r="L44" s="96">
        <v>64</v>
      </c>
      <c r="M44" s="96">
        <v>50</v>
      </c>
      <c r="N44" s="96">
        <f t="shared" si="3"/>
        <v>114</v>
      </c>
      <c r="O44" s="96">
        <v>40</v>
      </c>
      <c r="P44" s="96">
        <v>36</v>
      </c>
      <c r="Q44" s="96">
        <f t="shared" si="4"/>
        <v>76</v>
      </c>
      <c r="R44" s="96">
        <v>8</v>
      </c>
      <c r="S44" s="96">
        <v>3</v>
      </c>
      <c r="T44" s="96">
        <f t="shared" si="5"/>
        <v>11</v>
      </c>
      <c r="U44" s="96">
        <f t="shared" si="6"/>
        <v>187</v>
      </c>
      <c r="V44" s="96">
        <f t="shared" si="7"/>
        <v>163</v>
      </c>
      <c r="W44" s="96">
        <f t="shared" si="8"/>
        <v>350</v>
      </c>
    </row>
    <row r="45" spans="1:23">
      <c r="A45" s="94" t="s">
        <v>97</v>
      </c>
      <c r="B45" s="95" t="s">
        <v>38</v>
      </c>
      <c r="C45" s="104">
        <v>12</v>
      </c>
      <c r="D45" s="96">
        <v>15</v>
      </c>
      <c r="E45" s="96">
        <f t="shared" si="0"/>
        <v>27</v>
      </c>
      <c r="F45" s="104">
        <v>20</v>
      </c>
      <c r="G45" s="96">
        <v>13</v>
      </c>
      <c r="H45" s="96">
        <f t="shared" si="1"/>
        <v>33</v>
      </c>
      <c r="I45" s="96">
        <v>39</v>
      </c>
      <c r="J45" s="96">
        <v>31</v>
      </c>
      <c r="K45" s="96">
        <f t="shared" si="2"/>
        <v>70</v>
      </c>
      <c r="L45" s="96">
        <v>30</v>
      </c>
      <c r="M45" s="96">
        <v>26</v>
      </c>
      <c r="N45" s="96">
        <f t="shared" si="3"/>
        <v>56</v>
      </c>
      <c r="O45" s="96">
        <v>14</v>
      </c>
      <c r="P45" s="96">
        <v>12</v>
      </c>
      <c r="Q45" s="96">
        <f t="shared" si="4"/>
        <v>26</v>
      </c>
      <c r="R45" s="96">
        <v>0</v>
      </c>
      <c r="S45" s="96">
        <v>2</v>
      </c>
      <c r="T45" s="96">
        <f t="shared" si="5"/>
        <v>2</v>
      </c>
      <c r="U45" s="96">
        <f t="shared" si="6"/>
        <v>115</v>
      </c>
      <c r="V45" s="96">
        <f t="shared" si="7"/>
        <v>99</v>
      </c>
      <c r="W45" s="96">
        <f t="shared" si="8"/>
        <v>214</v>
      </c>
    </row>
    <row r="46" spans="1:23">
      <c r="A46" s="94" t="s">
        <v>98</v>
      </c>
      <c r="B46" s="95" t="s">
        <v>39</v>
      </c>
      <c r="C46" s="104">
        <v>49</v>
      </c>
      <c r="D46" s="96">
        <v>45</v>
      </c>
      <c r="E46" s="96">
        <f t="shared" si="0"/>
        <v>94</v>
      </c>
      <c r="F46" s="104">
        <v>21</v>
      </c>
      <c r="G46" s="96">
        <v>22</v>
      </c>
      <c r="H46" s="96">
        <f t="shared" si="1"/>
        <v>43</v>
      </c>
      <c r="I46" s="96">
        <v>90</v>
      </c>
      <c r="J46" s="96">
        <v>82</v>
      </c>
      <c r="K46" s="96">
        <f t="shared" si="2"/>
        <v>172</v>
      </c>
      <c r="L46" s="96">
        <v>204</v>
      </c>
      <c r="M46" s="96">
        <v>197</v>
      </c>
      <c r="N46" s="96">
        <f t="shared" si="3"/>
        <v>401</v>
      </c>
      <c r="O46" s="96">
        <v>122</v>
      </c>
      <c r="P46" s="96">
        <v>97</v>
      </c>
      <c r="Q46" s="96">
        <f t="shared" si="4"/>
        <v>219</v>
      </c>
      <c r="R46" s="96">
        <v>13</v>
      </c>
      <c r="S46" s="96">
        <v>5</v>
      </c>
      <c r="T46" s="96">
        <f t="shared" si="5"/>
        <v>18</v>
      </c>
      <c r="U46" s="96">
        <f t="shared" si="6"/>
        <v>499</v>
      </c>
      <c r="V46" s="96">
        <f t="shared" si="7"/>
        <v>448</v>
      </c>
      <c r="W46" s="96">
        <f t="shared" si="8"/>
        <v>947</v>
      </c>
    </row>
    <row r="47" spans="1:23">
      <c r="A47" s="94" t="s">
        <v>99</v>
      </c>
      <c r="B47" s="95" t="s">
        <v>40</v>
      </c>
      <c r="C47" s="104">
        <v>39</v>
      </c>
      <c r="D47" s="96">
        <v>31</v>
      </c>
      <c r="E47" s="96">
        <f t="shared" si="0"/>
        <v>70</v>
      </c>
      <c r="F47" s="104">
        <v>27</v>
      </c>
      <c r="G47" s="96">
        <v>44</v>
      </c>
      <c r="H47" s="96">
        <f t="shared" si="1"/>
        <v>71</v>
      </c>
      <c r="I47" s="96">
        <v>189</v>
      </c>
      <c r="J47" s="96">
        <v>189</v>
      </c>
      <c r="K47" s="96">
        <f t="shared" si="2"/>
        <v>378</v>
      </c>
      <c r="L47" s="96">
        <v>173</v>
      </c>
      <c r="M47" s="96">
        <v>181</v>
      </c>
      <c r="N47" s="96">
        <f t="shared" si="3"/>
        <v>354</v>
      </c>
      <c r="O47" s="96">
        <v>89</v>
      </c>
      <c r="P47" s="96">
        <v>83</v>
      </c>
      <c r="Q47" s="96">
        <f t="shared" si="4"/>
        <v>172</v>
      </c>
      <c r="R47" s="96">
        <v>5</v>
      </c>
      <c r="S47" s="96">
        <v>3</v>
      </c>
      <c r="T47" s="96">
        <f t="shared" si="5"/>
        <v>8</v>
      </c>
      <c r="U47" s="96">
        <f t="shared" si="6"/>
        <v>522</v>
      </c>
      <c r="V47" s="96">
        <f t="shared" si="7"/>
        <v>531</v>
      </c>
      <c r="W47" s="96">
        <f t="shared" si="8"/>
        <v>1053</v>
      </c>
    </row>
    <row r="48" spans="1:23">
      <c r="A48" s="94" t="s">
        <v>100</v>
      </c>
      <c r="B48" s="95" t="s">
        <v>41</v>
      </c>
      <c r="C48" s="104">
        <v>9</v>
      </c>
      <c r="D48" s="96">
        <v>12</v>
      </c>
      <c r="E48" s="96">
        <f t="shared" si="0"/>
        <v>21</v>
      </c>
      <c r="F48" s="104">
        <v>7</v>
      </c>
      <c r="G48" s="96">
        <v>10</v>
      </c>
      <c r="H48" s="96">
        <f t="shared" si="1"/>
        <v>17</v>
      </c>
      <c r="I48" s="96">
        <v>10</v>
      </c>
      <c r="J48" s="96">
        <v>22</v>
      </c>
      <c r="K48" s="96">
        <f t="shared" si="2"/>
        <v>32</v>
      </c>
      <c r="L48" s="96">
        <v>7</v>
      </c>
      <c r="M48" s="96">
        <v>12</v>
      </c>
      <c r="N48" s="96">
        <f t="shared" si="3"/>
        <v>19</v>
      </c>
      <c r="O48" s="96">
        <v>12</v>
      </c>
      <c r="P48" s="96">
        <v>6</v>
      </c>
      <c r="Q48" s="96">
        <f t="shared" si="4"/>
        <v>18</v>
      </c>
      <c r="R48" s="96">
        <v>1</v>
      </c>
      <c r="S48" s="96">
        <v>4</v>
      </c>
      <c r="T48" s="96">
        <f t="shared" si="5"/>
        <v>5</v>
      </c>
      <c r="U48" s="96">
        <f t="shared" si="6"/>
        <v>46</v>
      </c>
      <c r="V48" s="96">
        <f t="shared" si="7"/>
        <v>66</v>
      </c>
      <c r="W48" s="96">
        <f t="shared" si="8"/>
        <v>112</v>
      </c>
    </row>
    <row r="49" spans="1:24">
      <c r="A49" s="94" t="s">
        <v>101</v>
      </c>
      <c r="B49" s="95" t="s">
        <v>42</v>
      </c>
      <c r="C49" s="104">
        <v>27</v>
      </c>
      <c r="D49" s="96">
        <v>30</v>
      </c>
      <c r="E49" s="96">
        <f t="shared" si="0"/>
        <v>57</v>
      </c>
      <c r="F49" s="104">
        <v>19</v>
      </c>
      <c r="G49" s="96">
        <v>26</v>
      </c>
      <c r="H49" s="96">
        <f t="shared" si="1"/>
        <v>45</v>
      </c>
      <c r="I49" s="96">
        <v>25</v>
      </c>
      <c r="J49" s="96">
        <v>33</v>
      </c>
      <c r="K49" s="96">
        <f t="shared" si="2"/>
        <v>58</v>
      </c>
      <c r="L49" s="96">
        <v>49</v>
      </c>
      <c r="M49" s="96">
        <v>66</v>
      </c>
      <c r="N49" s="96">
        <f t="shared" si="3"/>
        <v>115</v>
      </c>
      <c r="O49" s="96">
        <v>106</v>
      </c>
      <c r="P49" s="96">
        <v>108</v>
      </c>
      <c r="Q49" s="96">
        <f t="shared" si="4"/>
        <v>214</v>
      </c>
      <c r="R49" s="96">
        <v>4</v>
      </c>
      <c r="S49" s="96">
        <v>5</v>
      </c>
      <c r="T49" s="96">
        <f t="shared" si="5"/>
        <v>9</v>
      </c>
      <c r="U49" s="96">
        <f t="shared" si="6"/>
        <v>230</v>
      </c>
      <c r="V49" s="96">
        <f t="shared" si="7"/>
        <v>268</v>
      </c>
      <c r="W49" s="96">
        <f t="shared" si="8"/>
        <v>498</v>
      </c>
    </row>
    <row r="50" spans="1:24">
      <c r="A50" s="94" t="s">
        <v>102</v>
      </c>
      <c r="B50" s="95" t="s">
        <v>43</v>
      </c>
      <c r="C50" s="104">
        <v>19</v>
      </c>
      <c r="D50" s="96">
        <v>21</v>
      </c>
      <c r="E50" s="96">
        <f t="shared" si="0"/>
        <v>40</v>
      </c>
      <c r="F50" s="104">
        <v>11</v>
      </c>
      <c r="G50" s="96">
        <v>25</v>
      </c>
      <c r="H50" s="96">
        <f t="shared" si="1"/>
        <v>36</v>
      </c>
      <c r="I50" s="96">
        <v>103</v>
      </c>
      <c r="J50" s="96">
        <v>94</v>
      </c>
      <c r="K50" s="96">
        <f t="shared" si="2"/>
        <v>197</v>
      </c>
      <c r="L50" s="96">
        <v>83</v>
      </c>
      <c r="M50" s="96">
        <v>90</v>
      </c>
      <c r="N50" s="96">
        <f t="shared" si="3"/>
        <v>173</v>
      </c>
      <c r="O50" s="96">
        <v>78</v>
      </c>
      <c r="P50" s="96">
        <v>67</v>
      </c>
      <c r="Q50" s="96">
        <f t="shared" si="4"/>
        <v>145</v>
      </c>
      <c r="R50" s="96">
        <v>5</v>
      </c>
      <c r="S50" s="96">
        <v>2</v>
      </c>
      <c r="T50" s="96">
        <f t="shared" si="5"/>
        <v>7</v>
      </c>
      <c r="U50" s="96">
        <f t="shared" si="6"/>
        <v>299</v>
      </c>
      <c r="V50" s="96">
        <f t="shared" si="7"/>
        <v>299</v>
      </c>
      <c r="W50" s="96">
        <f t="shared" si="8"/>
        <v>598</v>
      </c>
    </row>
    <row r="51" spans="1:24">
      <c r="A51" s="94" t="s">
        <v>103</v>
      </c>
      <c r="B51" s="95" t="s">
        <v>44</v>
      </c>
      <c r="C51" s="104">
        <v>75</v>
      </c>
      <c r="D51" s="96">
        <v>52</v>
      </c>
      <c r="E51" s="96">
        <f t="shared" si="0"/>
        <v>127</v>
      </c>
      <c r="F51" s="104">
        <v>28</v>
      </c>
      <c r="G51" s="96">
        <v>28</v>
      </c>
      <c r="H51" s="96">
        <f t="shared" si="1"/>
        <v>56</v>
      </c>
      <c r="I51" s="96">
        <v>87</v>
      </c>
      <c r="J51" s="96">
        <v>88</v>
      </c>
      <c r="K51" s="96">
        <f t="shared" si="2"/>
        <v>175</v>
      </c>
      <c r="L51" s="96">
        <v>72</v>
      </c>
      <c r="M51" s="96">
        <v>56</v>
      </c>
      <c r="N51" s="96">
        <f t="shared" si="3"/>
        <v>128</v>
      </c>
      <c r="O51" s="96">
        <v>36</v>
      </c>
      <c r="P51" s="96">
        <v>33</v>
      </c>
      <c r="Q51" s="96">
        <f t="shared" si="4"/>
        <v>69</v>
      </c>
      <c r="R51" s="96">
        <v>3</v>
      </c>
      <c r="S51" s="96">
        <v>7</v>
      </c>
      <c r="T51" s="96">
        <f t="shared" si="5"/>
        <v>10</v>
      </c>
      <c r="U51" s="96">
        <f t="shared" si="6"/>
        <v>301</v>
      </c>
      <c r="V51" s="96">
        <f t="shared" si="7"/>
        <v>264</v>
      </c>
      <c r="W51" s="96">
        <f t="shared" si="8"/>
        <v>565</v>
      </c>
    </row>
    <row r="52" spans="1:24">
      <c r="A52" s="94" t="s">
        <v>104</v>
      </c>
      <c r="B52" s="95" t="s">
        <v>45</v>
      </c>
      <c r="C52" s="104">
        <v>33</v>
      </c>
      <c r="D52" s="96">
        <v>25</v>
      </c>
      <c r="E52" s="96">
        <f t="shared" si="0"/>
        <v>58</v>
      </c>
      <c r="F52" s="104">
        <v>24</v>
      </c>
      <c r="G52" s="96">
        <v>23</v>
      </c>
      <c r="H52" s="96">
        <f t="shared" si="1"/>
        <v>47</v>
      </c>
      <c r="I52" s="96">
        <v>97</v>
      </c>
      <c r="J52" s="96">
        <v>109</v>
      </c>
      <c r="K52" s="96">
        <f t="shared" si="2"/>
        <v>206</v>
      </c>
      <c r="L52" s="96">
        <v>76</v>
      </c>
      <c r="M52" s="96">
        <v>82</v>
      </c>
      <c r="N52" s="96">
        <f t="shared" si="3"/>
        <v>158</v>
      </c>
      <c r="O52" s="96">
        <v>13</v>
      </c>
      <c r="P52" s="96">
        <v>8</v>
      </c>
      <c r="Q52" s="96">
        <f t="shared" si="4"/>
        <v>21</v>
      </c>
      <c r="R52" s="96">
        <v>1</v>
      </c>
      <c r="S52" s="96">
        <v>0</v>
      </c>
      <c r="T52" s="96">
        <f t="shared" si="5"/>
        <v>1</v>
      </c>
      <c r="U52" s="96">
        <f t="shared" si="6"/>
        <v>244</v>
      </c>
      <c r="V52" s="96">
        <f t="shared" si="7"/>
        <v>247</v>
      </c>
      <c r="W52" s="96">
        <f t="shared" si="8"/>
        <v>491</v>
      </c>
    </row>
    <row r="53" spans="1:24">
      <c r="A53" s="94" t="s">
        <v>105</v>
      </c>
      <c r="B53" s="95" t="s">
        <v>46</v>
      </c>
      <c r="C53" s="104">
        <v>1</v>
      </c>
      <c r="D53" s="96">
        <v>10</v>
      </c>
      <c r="E53" s="96">
        <f t="shared" si="0"/>
        <v>11</v>
      </c>
      <c r="F53" s="104">
        <v>5</v>
      </c>
      <c r="G53" s="96">
        <v>12</v>
      </c>
      <c r="H53" s="96">
        <f t="shared" si="1"/>
        <v>17</v>
      </c>
      <c r="I53" s="96">
        <v>14</v>
      </c>
      <c r="J53" s="96">
        <v>21</v>
      </c>
      <c r="K53" s="96">
        <f t="shared" si="2"/>
        <v>35</v>
      </c>
      <c r="L53" s="96">
        <v>5</v>
      </c>
      <c r="M53" s="96">
        <v>12</v>
      </c>
      <c r="N53" s="96">
        <f t="shared" si="3"/>
        <v>17</v>
      </c>
      <c r="O53" s="96">
        <v>27</v>
      </c>
      <c r="P53" s="96">
        <v>24</v>
      </c>
      <c r="Q53" s="96">
        <f t="shared" si="4"/>
        <v>51</v>
      </c>
      <c r="R53" s="96">
        <v>1</v>
      </c>
      <c r="S53" s="96">
        <v>1</v>
      </c>
      <c r="T53" s="96">
        <f t="shared" si="5"/>
        <v>2</v>
      </c>
      <c r="U53" s="96">
        <f t="shared" si="6"/>
        <v>53</v>
      </c>
      <c r="V53" s="96">
        <f t="shared" si="7"/>
        <v>80</v>
      </c>
      <c r="W53" s="96">
        <f t="shared" si="8"/>
        <v>133</v>
      </c>
    </row>
    <row r="54" spans="1:24">
      <c r="A54" s="94" t="s">
        <v>106</v>
      </c>
      <c r="B54" s="95" t="s">
        <v>47</v>
      </c>
      <c r="C54" s="104">
        <v>5</v>
      </c>
      <c r="D54" s="96">
        <v>6</v>
      </c>
      <c r="E54" s="96">
        <f t="shared" si="0"/>
        <v>11</v>
      </c>
      <c r="F54" s="104">
        <v>21</v>
      </c>
      <c r="G54" s="96">
        <v>20</v>
      </c>
      <c r="H54" s="96">
        <f t="shared" si="1"/>
        <v>41</v>
      </c>
      <c r="I54" s="96">
        <v>55</v>
      </c>
      <c r="J54" s="96">
        <v>68</v>
      </c>
      <c r="K54" s="96">
        <f t="shared" si="2"/>
        <v>123</v>
      </c>
      <c r="L54" s="96">
        <v>54</v>
      </c>
      <c r="M54" s="96">
        <v>39</v>
      </c>
      <c r="N54" s="96">
        <f t="shared" si="3"/>
        <v>93</v>
      </c>
      <c r="O54" s="96">
        <v>28</v>
      </c>
      <c r="P54" s="96">
        <v>24</v>
      </c>
      <c r="Q54" s="96">
        <f t="shared" si="4"/>
        <v>52</v>
      </c>
      <c r="R54" s="96">
        <v>4</v>
      </c>
      <c r="S54" s="96">
        <v>5</v>
      </c>
      <c r="T54" s="96">
        <f t="shared" si="5"/>
        <v>9</v>
      </c>
      <c r="U54" s="96">
        <f t="shared" si="6"/>
        <v>167</v>
      </c>
      <c r="V54" s="96">
        <f t="shared" si="7"/>
        <v>162</v>
      </c>
      <c r="W54" s="96">
        <f t="shared" si="8"/>
        <v>329</v>
      </c>
    </row>
    <row r="55" spans="1:24">
      <c r="A55" s="94" t="s">
        <v>107</v>
      </c>
      <c r="B55" s="95" t="s">
        <v>48</v>
      </c>
      <c r="C55" s="104">
        <v>14</v>
      </c>
      <c r="D55" s="96">
        <v>22</v>
      </c>
      <c r="E55" s="96">
        <f t="shared" si="0"/>
        <v>36</v>
      </c>
      <c r="F55" s="104">
        <v>25</v>
      </c>
      <c r="G55" s="96">
        <v>27</v>
      </c>
      <c r="H55" s="96">
        <f t="shared" si="1"/>
        <v>52</v>
      </c>
      <c r="I55" s="96">
        <v>22</v>
      </c>
      <c r="J55" s="96">
        <v>35</v>
      </c>
      <c r="K55" s="96">
        <f t="shared" si="2"/>
        <v>57</v>
      </c>
      <c r="L55" s="96">
        <v>66</v>
      </c>
      <c r="M55" s="96">
        <v>80</v>
      </c>
      <c r="N55" s="96">
        <f t="shared" si="3"/>
        <v>146</v>
      </c>
      <c r="O55" s="96">
        <v>69</v>
      </c>
      <c r="P55" s="96">
        <v>67</v>
      </c>
      <c r="Q55" s="96">
        <f t="shared" si="4"/>
        <v>136</v>
      </c>
      <c r="R55" s="96">
        <v>10</v>
      </c>
      <c r="S55" s="96">
        <v>9</v>
      </c>
      <c r="T55" s="96">
        <f t="shared" si="5"/>
        <v>19</v>
      </c>
      <c r="U55" s="96">
        <f t="shared" si="6"/>
        <v>206</v>
      </c>
      <c r="V55" s="96">
        <f t="shared" si="7"/>
        <v>240</v>
      </c>
      <c r="W55" s="96">
        <f t="shared" si="8"/>
        <v>446</v>
      </c>
    </row>
    <row r="56" spans="1:24">
      <c r="A56" s="94" t="s">
        <v>108</v>
      </c>
      <c r="B56" s="95" t="s">
        <v>49</v>
      </c>
      <c r="C56" s="104">
        <v>11</v>
      </c>
      <c r="D56" s="96">
        <v>16</v>
      </c>
      <c r="E56" s="96">
        <f t="shared" si="0"/>
        <v>27</v>
      </c>
      <c r="F56" s="104">
        <v>12</v>
      </c>
      <c r="G56" s="96">
        <v>11</v>
      </c>
      <c r="H56" s="96">
        <f t="shared" si="1"/>
        <v>23</v>
      </c>
      <c r="I56" s="96">
        <v>38</v>
      </c>
      <c r="J56" s="96">
        <v>44</v>
      </c>
      <c r="K56" s="96">
        <f t="shared" si="2"/>
        <v>82</v>
      </c>
      <c r="L56" s="96">
        <v>124</v>
      </c>
      <c r="M56" s="96">
        <v>118</v>
      </c>
      <c r="N56" s="96">
        <f t="shared" si="3"/>
        <v>242</v>
      </c>
      <c r="O56" s="96">
        <v>35</v>
      </c>
      <c r="P56" s="96">
        <v>34</v>
      </c>
      <c r="Q56" s="96">
        <f t="shared" si="4"/>
        <v>69</v>
      </c>
      <c r="R56" s="96">
        <v>1</v>
      </c>
      <c r="S56" s="96">
        <v>0</v>
      </c>
      <c r="T56" s="96">
        <f t="shared" si="5"/>
        <v>1</v>
      </c>
      <c r="U56" s="96">
        <f t="shared" si="6"/>
        <v>221</v>
      </c>
      <c r="V56" s="96">
        <f t="shared" si="7"/>
        <v>223</v>
      </c>
      <c r="W56" s="96">
        <f t="shared" si="8"/>
        <v>444</v>
      </c>
    </row>
    <row r="57" spans="1:24">
      <c r="A57" s="94" t="s">
        <v>109</v>
      </c>
      <c r="B57" s="95" t="s">
        <v>50</v>
      </c>
      <c r="C57" s="104">
        <v>17</v>
      </c>
      <c r="D57" s="96">
        <v>27</v>
      </c>
      <c r="E57" s="96">
        <f t="shared" si="0"/>
        <v>44</v>
      </c>
      <c r="F57" s="104">
        <v>26</v>
      </c>
      <c r="G57" s="96">
        <v>23</v>
      </c>
      <c r="H57" s="96">
        <f t="shared" si="1"/>
        <v>49</v>
      </c>
      <c r="I57" s="96">
        <v>105</v>
      </c>
      <c r="J57" s="96">
        <v>97</v>
      </c>
      <c r="K57" s="96">
        <f t="shared" si="2"/>
        <v>202</v>
      </c>
      <c r="L57" s="96">
        <v>215</v>
      </c>
      <c r="M57" s="96">
        <v>209</v>
      </c>
      <c r="N57" s="96">
        <f t="shared" si="3"/>
        <v>424</v>
      </c>
      <c r="O57" s="96">
        <v>116</v>
      </c>
      <c r="P57" s="96">
        <v>95</v>
      </c>
      <c r="Q57" s="96">
        <f t="shared" si="4"/>
        <v>211</v>
      </c>
      <c r="R57" s="96">
        <v>8</v>
      </c>
      <c r="S57" s="96">
        <v>11</v>
      </c>
      <c r="T57" s="96">
        <f t="shared" si="5"/>
        <v>19</v>
      </c>
      <c r="U57" s="96">
        <f t="shared" si="6"/>
        <v>487</v>
      </c>
      <c r="V57" s="96">
        <f t="shared" si="7"/>
        <v>462</v>
      </c>
      <c r="W57" s="96">
        <f t="shared" si="8"/>
        <v>949</v>
      </c>
    </row>
    <row r="58" spans="1:24">
      <c r="A58" s="94" t="s">
        <v>110</v>
      </c>
      <c r="B58" s="95" t="s">
        <v>51</v>
      </c>
      <c r="C58" s="104">
        <v>49</v>
      </c>
      <c r="D58" s="96">
        <v>59</v>
      </c>
      <c r="E58" s="96">
        <f t="shared" si="0"/>
        <v>108</v>
      </c>
      <c r="F58" s="104">
        <v>68</v>
      </c>
      <c r="G58" s="96">
        <v>65</v>
      </c>
      <c r="H58" s="96">
        <f t="shared" si="1"/>
        <v>133</v>
      </c>
      <c r="I58" s="96">
        <v>82</v>
      </c>
      <c r="J58" s="96">
        <v>87</v>
      </c>
      <c r="K58" s="96">
        <f t="shared" si="2"/>
        <v>169</v>
      </c>
      <c r="L58" s="96">
        <v>35</v>
      </c>
      <c r="M58" s="96">
        <v>42</v>
      </c>
      <c r="N58" s="96">
        <f t="shared" si="3"/>
        <v>77</v>
      </c>
      <c r="O58" s="96">
        <v>34</v>
      </c>
      <c r="P58" s="96">
        <v>32</v>
      </c>
      <c r="Q58" s="96">
        <f t="shared" si="4"/>
        <v>66</v>
      </c>
      <c r="R58" s="96">
        <v>0</v>
      </c>
      <c r="S58" s="96">
        <v>0</v>
      </c>
      <c r="T58" s="96">
        <f t="shared" si="5"/>
        <v>0</v>
      </c>
      <c r="U58" s="96">
        <f t="shared" si="6"/>
        <v>268</v>
      </c>
      <c r="V58" s="96">
        <f t="shared" si="7"/>
        <v>285</v>
      </c>
      <c r="W58" s="96">
        <f t="shared" si="8"/>
        <v>553</v>
      </c>
    </row>
    <row r="59" spans="1:24">
      <c r="A59" s="94" t="s">
        <v>111</v>
      </c>
      <c r="B59" s="95" t="s">
        <v>52</v>
      </c>
      <c r="C59" s="104">
        <v>15</v>
      </c>
      <c r="D59" s="96">
        <v>14</v>
      </c>
      <c r="E59" s="96">
        <f t="shared" si="0"/>
        <v>29</v>
      </c>
      <c r="F59" s="104">
        <v>4</v>
      </c>
      <c r="G59" s="96">
        <v>3</v>
      </c>
      <c r="H59" s="96">
        <f t="shared" si="1"/>
        <v>7</v>
      </c>
      <c r="I59" s="96">
        <v>2</v>
      </c>
      <c r="J59" s="96">
        <v>7</v>
      </c>
      <c r="K59" s="96">
        <f t="shared" si="2"/>
        <v>9</v>
      </c>
      <c r="L59" s="96">
        <v>21</v>
      </c>
      <c r="M59" s="96">
        <v>28</v>
      </c>
      <c r="N59" s="96">
        <f t="shared" si="3"/>
        <v>49</v>
      </c>
      <c r="O59" s="96">
        <v>37</v>
      </c>
      <c r="P59" s="96">
        <v>23</v>
      </c>
      <c r="Q59" s="96">
        <f t="shared" si="4"/>
        <v>60</v>
      </c>
      <c r="R59" s="96">
        <v>2</v>
      </c>
      <c r="S59" s="96">
        <v>0</v>
      </c>
      <c r="T59" s="96">
        <f t="shared" si="5"/>
        <v>2</v>
      </c>
      <c r="U59" s="96">
        <f t="shared" si="6"/>
        <v>81</v>
      </c>
      <c r="V59" s="96">
        <f t="shared" si="7"/>
        <v>75</v>
      </c>
      <c r="W59" s="96">
        <f t="shared" si="8"/>
        <v>156</v>
      </c>
    </row>
    <row r="60" spans="1:24">
      <c r="A60" s="94" t="s">
        <v>928</v>
      </c>
      <c r="B60" s="95" t="s">
        <v>53</v>
      </c>
      <c r="C60" s="104">
        <v>68</v>
      </c>
      <c r="D60" s="96">
        <v>62</v>
      </c>
      <c r="E60" s="96">
        <f t="shared" si="0"/>
        <v>130</v>
      </c>
      <c r="F60" s="104">
        <v>60</v>
      </c>
      <c r="G60" s="96">
        <v>49</v>
      </c>
      <c r="H60" s="96">
        <f t="shared" si="1"/>
        <v>109</v>
      </c>
      <c r="I60" s="96">
        <v>66</v>
      </c>
      <c r="J60" s="96">
        <v>62</v>
      </c>
      <c r="K60" s="96">
        <f t="shared" si="2"/>
        <v>128</v>
      </c>
      <c r="L60" s="96">
        <v>63</v>
      </c>
      <c r="M60" s="96">
        <v>64</v>
      </c>
      <c r="N60" s="96">
        <f t="shared" si="3"/>
        <v>127</v>
      </c>
      <c r="O60" s="96">
        <v>154</v>
      </c>
      <c r="P60" s="96">
        <v>123</v>
      </c>
      <c r="Q60" s="96">
        <f t="shared" si="4"/>
        <v>277</v>
      </c>
      <c r="R60" s="96">
        <v>8</v>
      </c>
      <c r="S60" s="96">
        <v>12</v>
      </c>
      <c r="T60" s="96">
        <f t="shared" si="5"/>
        <v>20</v>
      </c>
      <c r="U60" s="96">
        <f t="shared" si="6"/>
        <v>419</v>
      </c>
      <c r="V60" s="96">
        <f t="shared" si="7"/>
        <v>372</v>
      </c>
      <c r="W60" s="96">
        <f t="shared" si="8"/>
        <v>791</v>
      </c>
      <c r="X60" s="38"/>
    </row>
    <row r="61" spans="1:24">
      <c r="A61" s="94" t="s">
        <v>929</v>
      </c>
      <c r="B61" s="95" t="s">
        <v>54</v>
      </c>
      <c r="C61" s="104">
        <v>7</v>
      </c>
      <c r="D61" s="96">
        <v>6</v>
      </c>
      <c r="E61" s="96">
        <f t="shared" si="0"/>
        <v>13</v>
      </c>
      <c r="F61" s="104">
        <v>3</v>
      </c>
      <c r="G61" s="96">
        <v>2</v>
      </c>
      <c r="H61" s="96">
        <f t="shared" si="1"/>
        <v>5</v>
      </c>
      <c r="I61" s="96">
        <v>17</v>
      </c>
      <c r="J61" s="96">
        <v>15</v>
      </c>
      <c r="K61" s="96">
        <f t="shared" si="2"/>
        <v>32</v>
      </c>
      <c r="L61" s="96">
        <v>25</v>
      </c>
      <c r="M61" s="96">
        <v>19</v>
      </c>
      <c r="N61" s="96">
        <f t="shared" si="3"/>
        <v>44</v>
      </c>
      <c r="O61" s="96">
        <v>90</v>
      </c>
      <c r="P61" s="96">
        <v>106</v>
      </c>
      <c r="Q61" s="96">
        <f t="shared" si="4"/>
        <v>196</v>
      </c>
      <c r="R61" s="96">
        <v>11</v>
      </c>
      <c r="S61" s="96">
        <v>24</v>
      </c>
      <c r="T61" s="96">
        <f t="shared" si="5"/>
        <v>35</v>
      </c>
      <c r="U61" s="96">
        <f t="shared" si="6"/>
        <v>153</v>
      </c>
      <c r="V61" s="96">
        <f t="shared" si="7"/>
        <v>172</v>
      </c>
      <c r="W61" s="96">
        <f t="shared" si="8"/>
        <v>325</v>
      </c>
    </row>
    <row r="62" spans="1:24">
      <c r="A62" s="94" t="s">
        <v>930</v>
      </c>
      <c r="B62" s="95" t="s">
        <v>55</v>
      </c>
      <c r="C62" s="96">
        <v>0</v>
      </c>
      <c r="D62" s="96">
        <v>1</v>
      </c>
      <c r="E62" s="96">
        <f t="shared" si="0"/>
        <v>1</v>
      </c>
      <c r="F62" s="96">
        <v>0</v>
      </c>
      <c r="G62" s="96">
        <v>0</v>
      </c>
      <c r="H62" s="96">
        <f t="shared" si="1"/>
        <v>0</v>
      </c>
      <c r="I62" s="96">
        <v>1</v>
      </c>
      <c r="J62" s="96">
        <v>1</v>
      </c>
      <c r="K62" s="96">
        <f t="shared" si="2"/>
        <v>2</v>
      </c>
      <c r="L62" s="96">
        <v>3</v>
      </c>
      <c r="M62" s="96">
        <v>4</v>
      </c>
      <c r="N62" s="96">
        <f t="shared" si="3"/>
        <v>7</v>
      </c>
      <c r="O62" s="96">
        <v>30</v>
      </c>
      <c r="P62" s="96">
        <v>29</v>
      </c>
      <c r="Q62" s="96">
        <f t="shared" si="4"/>
        <v>59</v>
      </c>
      <c r="R62" s="96">
        <v>1</v>
      </c>
      <c r="S62" s="96">
        <v>6</v>
      </c>
      <c r="T62" s="96">
        <f t="shared" si="5"/>
        <v>7</v>
      </c>
      <c r="U62" s="96">
        <f t="shared" si="6"/>
        <v>35</v>
      </c>
      <c r="V62" s="96">
        <f t="shared" si="7"/>
        <v>41</v>
      </c>
      <c r="W62" s="96">
        <f t="shared" si="8"/>
        <v>76</v>
      </c>
    </row>
    <row r="63" spans="1:24">
      <c r="A63" s="97" t="s">
        <v>115</v>
      </c>
      <c r="B63" s="97"/>
      <c r="C63" s="98">
        <f>SUM(C4:C62)</f>
        <v>7466</v>
      </c>
      <c r="D63" s="98">
        <f>SUM(D4:D62)</f>
        <v>7102</v>
      </c>
      <c r="E63" s="98">
        <f t="shared" ref="E63:W63" si="9">SUM(E4:E62)</f>
        <v>14568</v>
      </c>
      <c r="F63" s="98">
        <f t="shared" si="9"/>
        <v>5140</v>
      </c>
      <c r="G63" s="98">
        <f t="shared" si="9"/>
        <v>4998</v>
      </c>
      <c r="H63" s="98">
        <f t="shared" si="9"/>
        <v>10138</v>
      </c>
      <c r="I63" s="98">
        <f t="shared" si="9"/>
        <v>8593</v>
      </c>
      <c r="J63" s="98">
        <f t="shared" si="9"/>
        <v>8910</v>
      </c>
      <c r="K63" s="98">
        <f t="shared" si="9"/>
        <v>17503</v>
      </c>
      <c r="L63" s="98">
        <f t="shared" si="9"/>
        <v>7598</v>
      </c>
      <c r="M63" s="98">
        <f t="shared" si="9"/>
        <v>8051</v>
      </c>
      <c r="N63" s="98">
        <f t="shared" si="9"/>
        <v>15649</v>
      </c>
      <c r="O63" s="98">
        <f t="shared" si="9"/>
        <v>8473</v>
      </c>
      <c r="P63" s="98">
        <f t="shared" si="9"/>
        <v>8853</v>
      </c>
      <c r="Q63" s="98">
        <f t="shared" si="9"/>
        <v>17326</v>
      </c>
      <c r="R63" s="98">
        <f t="shared" si="9"/>
        <v>1044</v>
      </c>
      <c r="S63" s="98">
        <f t="shared" si="9"/>
        <v>1034</v>
      </c>
      <c r="T63" s="98">
        <f t="shared" si="9"/>
        <v>2078</v>
      </c>
      <c r="U63" s="98">
        <f t="shared" si="9"/>
        <v>38314</v>
      </c>
      <c r="V63" s="98">
        <f t="shared" si="9"/>
        <v>38948</v>
      </c>
      <c r="W63" s="98">
        <f t="shared" si="9"/>
        <v>77262</v>
      </c>
    </row>
    <row r="64" spans="1:24">
      <c r="Q64" s="38"/>
      <c r="R64" s="38"/>
      <c r="S64" s="38"/>
      <c r="T64" s="38"/>
    </row>
  </sheetData>
  <mergeCells count="8">
    <mergeCell ref="A1:W1"/>
    <mergeCell ref="F2:H2"/>
    <mergeCell ref="I2:K2"/>
    <mergeCell ref="L2:N2"/>
    <mergeCell ref="U2:W2"/>
    <mergeCell ref="O2:Q2"/>
    <mergeCell ref="C2:E2"/>
    <mergeCell ref="R2:T2"/>
  </mergeCells>
  <phoneticPr fontId="2" type="noConversion"/>
  <pageMargins left="0.35433070866141736" right="0.15748031496062992" top="0.47244094488188981" bottom="0.43307086614173229" header="0.27559055118110237" footer="0.27559055118110237"/>
  <pageSetup paperSize="9" scale="75" orientation="landscape" horizontalDpi="300" verticalDpi="300" r:id="rId1"/>
  <headerFooter alignWithMargins="0">
    <oddHeader>&amp;LΥΠΕΣ-ΔΗΔ&amp;RΑΥΤΟΔΙΟΙΚΗΤΙΚΕΣ ΕΚΛΟΓΕΣ 2019</oddHeader>
    <oddFooter>&amp;C&amp;"Arial,Έντονα Πλάγια"&amp;8σελ. &amp;P από &amp;N</oddFooter>
  </headerFooter>
</worksheet>
</file>

<file path=xl/worksheets/sheet15.xml><?xml version="1.0" encoding="utf-8"?>
<worksheet xmlns="http://schemas.openxmlformats.org/spreadsheetml/2006/main" xmlns:r="http://schemas.openxmlformats.org/officeDocument/2006/relationships">
  <dimension ref="A1:G335"/>
  <sheetViews>
    <sheetView topLeftCell="A205" workbookViewId="0">
      <selection activeCell="I335" sqref="I335"/>
    </sheetView>
  </sheetViews>
  <sheetFormatPr defaultColWidth="28" defaultRowHeight="15"/>
  <cols>
    <col min="1" max="1" width="5" style="4" bestFit="1" customWidth="1"/>
    <col min="2" max="2" width="32.7109375" style="4" customWidth="1"/>
    <col min="3" max="3" width="5" style="4" bestFit="1" customWidth="1"/>
    <col min="4" max="4" width="47" style="3" customWidth="1"/>
    <col min="5" max="5" width="8.85546875" style="38" bestFit="1" customWidth="1"/>
    <col min="6" max="6" width="11.140625" style="38" bestFit="1" customWidth="1"/>
    <col min="7" max="7" width="9.85546875" style="38" bestFit="1" customWidth="1"/>
    <col min="8" max="8" width="28" style="3"/>
    <col min="9" max="9" width="28" style="3" customWidth="1"/>
    <col min="10" max="11" width="28" style="3"/>
    <col min="12" max="12" width="28" style="3" customWidth="1"/>
    <col min="13" max="16384" width="28" style="3"/>
  </cols>
  <sheetData>
    <row r="1" spans="1:7" s="1" customFormat="1" ht="39" customHeight="1">
      <c r="A1" s="121" t="s">
        <v>888</v>
      </c>
      <c r="B1" s="122"/>
      <c r="C1" s="122"/>
      <c r="D1" s="122"/>
      <c r="E1" s="123"/>
      <c r="F1" s="129"/>
      <c r="G1" s="129"/>
    </row>
    <row r="2" spans="1:7" s="2" customFormat="1">
      <c r="A2" s="81" t="s">
        <v>879</v>
      </c>
      <c r="B2" s="81" t="s">
        <v>875</v>
      </c>
      <c r="C2" s="81" t="s">
        <v>879</v>
      </c>
      <c r="D2" s="81" t="s">
        <v>876</v>
      </c>
      <c r="E2" s="42" t="s">
        <v>113</v>
      </c>
      <c r="F2" s="42" t="s">
        <v>114</v>
      </c>
      <c r="G2" s="42" t="s">
        <v>115</v>
      </c>
    </row>
    <row r="3" spans="1:7">
      <c r="A3" s="44" t="s">
        <v>165</v>
      </c>
      <c r="B3" s="44" t="s">
        <v>12</v>
      </c>
      <c r="C3" s="44" t="s">
        <v>166</v>
      </c>
      <c r="D3" s="44" t="s">
        <v>167</v>
      </c>
      <c r="E3" s="45">
        <v>6</v>
      </c>
      <c r="F3" s="45">
        <v>8</v>
      </c>
      <c r="G3" s="77">
        <f>E3+F3</f>
        <v>14</v>
      </c>
    </row>
    <row r="4" spans="1:7">
      <c r="A4" s="44" t="s">
        <v>165</v>
      </c>
      <c r="B4" s="44" t="s">
        <v>12</v>
      </c>
      <c r="C4" s="44" t="s">
        <v>168</v>
      </c>
      <c r="D4" s="44" t="s">
        <v>12</v>
      </c>
      <c r="E4" s="45">
        <v>6</v>
      </c>
      <c r="F4" s="45">
        <v>14</v>
      </c>
      <c r="G4" s="77">
        <f t="shared" ref="G4:G67" si="0">E4+F4</f>
        <v>20</v>
      </c>
    </row>
    <row r="5" spans="1:7">
      <c r="A5" s="44" t="s">
        <v>165</v>
      </c>
      <c r="B5" s="44" t="s">
        <v>12</v>
      </c>
      <c r="C5" s="44" t="s">
        <v>169</v>
      </c>
      <c r="D5" s="44" t="s">
        <v>170</v>
      </c>
      <c r="E5" s="45">
        <v>1</v>
      </c>
      <c r="F5" s="45">
        <v>10</v>
      </c>
      <c r="G5" s="77">
        <f t="shared" si="0"/>
        <v>11</v>
      </c>
    </row>
    <row r="6" spans="1:7">
      <c r="A6" s="44" t="s">
        <v>165</v>
      </c>
      <c r="B6" s="44" t="s">
        <v>12</v>
      </c>
      <c r="C6" s="44" t="s">
        <v>171</v>
      </c>
      <c r="D6" s="44" t="s">
        <v>172</v>
      </c>
      <c r="E6" s="45">
        <v>3</v>
      </c>
      <c r="F6" s="45">
        <v>14</v>
      </c>
      <c r="G6" s="77">
        <f t="shared" si="0"/>
        <v>17</v>
      </c>
    </row>
    <row r="7" spans="1:7">
      <c r="A7" s="44" t="s">
        <v>165</v>
      </c>
      <c r="B7" s="44" t="s">
        <v>12</v>
      </c>
      <c r="C7" s="44" t="s">
        <v>173</v>
      </c>
      <c r="D7" s="44" t="s">
        <v>174</v>
      </c>
      <c r="E7" s="45">
        <v>20</v>
      </c>
      <c r="F7" s="45">
        <v>31</v>
      </c>
      <c r="G7" s="77">
        <f t="shared" si="0"/>
        <v>51</v>
      </c>
    </row>
    <row r="8" spans="1:7">
      <c r="A8" s="44" t="s">
        <v>175</v>
      </c>
      <c r="B8" s="44" t="s">
        <v>14</v>
      </c>
      <c r="C8" s="44" t="s">
        <v>176</v>
      </c>
      <c r="D8" s="44" t="s">
        <v>177</v>
      </c>
      <c r="E8" s="45">
        <v>5</v>
      </c>
      <c r="F8" s="45">
        <v>13</v>
      </c>
      <c r="G8" s="77">
        <f t="shared" si="0"/>
        <v>18</v>
      </c>
    </row>
    <row r="9" spans="1:7">
      <c r="A9" s="44" t="s">
        <v>175</v>
      </c>
      <c r="B9" s="44" t="s">
        <v>14</v>
      </c>
      <c r="C9" s="44" t="s">
        <v>178</v>
      </c>
      <c r="D9" s="44" t="s">
        <v>179</v>
      </c>
      <c r="E9" s="45">
        <v>3</v>
      </c>
      <c r="F9" s="45">
        <v>15</v>
      </c>
      <c r="G9" s="77">
        <f t="shared" si="0"/>
        <v>18</v>
      </c>
    </row>
    <row r="10" spans="1:7">
      <c r="A10" s="44" t="s">
        <v>175</v>
      </c>
      <c r="B10" s="44" t="s">
        <v>14</v>
      </c>
      <c r="C10" s="44" t="s">
        <v>180</v>
      </c>
      <c r="D10" s="44" t="s">
        <v>181</v>
      </c>
      <c r="E10" s="82">
        <v>0</v>
      </c>
      <c r="F10" s="45">
        <v>2</v>
      </c>
      <c r="G10" s="77">
        <f t="shared" si="0"/>
        <v>2</v>
      </c>
    </row>
    <row r="11" spans="1:7">
      <c r="A11" s="44" t="s">
        <v>175</v>
      </c>
      <c r="B11" s="44" t="s">
        <v>14</v>
      </c>
      <c r="C11" s="44" t="s">
        <v>182</v>
      </c>
      <c r="D11" s="44" t="s">
        <v>183</v>
      </c>
      <c r="E11" s="45">
        <v>3</v>
      </c>
      <c r="F11" s="45">
        <v>12</v>
      </c>
      <c r="G11" s="77">
        <f t="shared" si="0"/>
        <v>15</v>
      </c>
    </row>
    <row r="12" spans="1:7">
      <c r="A12" s="44" t="s">
        <v>175</v>
      </c>
      <c r="B12" s="44" t="s">
        <v>14</v>
      </c>
      <c r="C12" s="44" t="s">
        <v>184</v>
      </c>
      <c r="D12" s="44" t="s">
        <v>185</v>
      </c>
      <c r="E12" s="82">
        <v>0</v>
      </c>
      <c r="F12" s="45">
        <v>2</v>
      </c>
      <c r="G12" s="77">
        <f t="shared" si="0"/>
        <v>2</v>
      </c>
    </row>
    <row r="13" spans="1:7">
      <c r="A13" s="44" t="s">
        <v>186</v>
      </c>
      <c r="B13" s="44" t="s">
        <v>187</v>
      </c>
      <c r="C13" s="44" t="s">
        <v>188</v>
      </c>
      <c r="D13" s="44" t="s">
        <v>187</v>
      </c>
      <c r="E13" s="45">
        <v>66</v>
      </c>
      <c r="F13" s="45">
        <v>142</v>
      </c>
      <c r="G13" s="77">
        <f t="shared" si="0"/>
        <v>208</v>
      </c>
    </row>
    <row r="14" spans="1:7">
      <c r="A14" s="44" t="s">
        <v>189</v>
      </c>
      <c r="B14" s="44" t="s">
        <v>25</v>
      </c>
      <c r="C14" s="44" t="s">
        <v>190</v>
      </c>
      <c r="D14" s="44" t="s">
        <v>25</v>
      </c>
      <c r="E14" s="45">
        <v>9</v>
      </c>
      <c r="F14" s="45">
        <v>31</v>
      </c>
      <c r="G14" s="77">
        <f t="shared" si="0"/>
        <v>40</v>
      </c>
    </row>
    <row r="15" spans="1:7">
      <c r="A15" s="44" t="s">
        <v>189</v>
      </c>
      <c r="B15" s="44" t="s">
        <v>25</v>
      </c>
      <c r="C15" s="44" t="s">
        <v>191</v>
      </c>
      <c r="D15" s="44" t="s">
        <v>192</v>
      </c>
      <c r="E15" s="45">
        <v>29</v>
      </c>
      <c r="F15" s="45">
        <v>45</v>
      </c>
      <c r="G15" s="77">
        <f t="shared" si="0"/>
        <v>74</v>
      </c>
    </row>
    <row r="16" spans="1:7">
      <c r="A16" s="44" t="s">
        <v>189</v>
      </c>
      <c r="B16" s="44" t="s">
        <v>25</v>
      </c>
      <c r="C16" s="44" t="s">
        <v>193</v>
      </c>
      <c r="D16" s="44" t="s">
        <v>194</v>
      </c>
      <c r="E16" s="45">
        <v>10</v>
      </c>
      <c r="F16" s="45">
        <v>39</v>
      </c>
      <c r="G16" s="77">
        <f t="shared" si="0"/>
        <v>49</v>
      </c>
    </row>
    <row r="17" spans="1:7">
      <c r="A17" s="44" t="s">
        <v>195</v>
      </c>
      <c r="B17" s="44" t="s">
        <v>41</v>
      </c>
      <c r="C17" s="44" t="s">
        <v>196</v>
      </c>
      <c r="D17" s="44" t="s">
        <v>197</v>
      </c>
      <c r="E17" s="45">
        <v>4</v>
      </c>
      <c r="F17" s="45">
        <v>4</v>
      </c>
      <c r="G17" s="77">
        <f t="shared" si="0"/>
        <v>8</v>
      </c>
    </row>
    <row r="18" spans="1:7">
      <c r="A18" s="44" t="s">
        <v>195</v>
      </c>
      <c r="B18" s="44" t="s">
        <v>41</v>
      </c>
      <c r="C18" s="44" t="s">
        <v>198</v>
      </c>
      <c r="D18" s="44" t="s">
        <v>199</v>
      </c>
      <c r="E18" s="82">
        <v>0</v>
      </c>
      <c r="F18" s="82">
        <v>0</v>
      </c>
      <c r="G18" s="77">
        <f t="shared" si="0"/>
        <v>0</v>
      </c>
    </row>
    <row r="19" spans="1:7">
      <c r="A19" s="44" t="s">
        <v>195</v>
      </c>
      <c r="B19" s="44" t="s">
        <v>41</v>
      </c>
      <c r="C19" s="44" t="s">
        <v>200</v>
      </c>
      <c r="D19" s="44" t="s">
        <v>41</v>
      </c>
      <c r="E19" s="45">
        <v>5</v>
      </c>
      <c r="F19" s="45">
        <v>9</v>
      </c>
      <c r="G19" s="77">
        <f t="shared" si="0"/>
        <v>14</v>
      </c>
    </row>
    <row r="20" spans="1:7">
      <c r="A20" s="44" t="s">
        <v>195</v>
      </c>
      <c r="B20" s="44" t="s">
        <v>41</v>
      </c>
      <c r="C20" s="44" t="s">
        <v>201</v>
      </c>
      <c r="D20" s="44" t="s">
        <v>202</v>
      </c>
      <c r="E20" s="82">
        <v>0</v>
      </c>
      <c r="F20" s="45">
        <v>1</v>
      </c>
      <c r="G20" s="77">
        <f t="shared" si="0"/>
        <v>1</v>
      </c>
    </row>
    <row r="21" spans="1:7">
      <c r="A21" s="44" t="s">
        <v>203</v>
      </c>
      <c r="B21" s="44" t="s">
        <v>46</v>
      </c>
      <c r="C21" s="44" t="s">
        <v>204</v>
      </c>
      <c r="D21" s="44" t="s">
        <v>205</v>
      </c>
      <c r="E21" s="82">
        <v>0</v>
      </c>
      <c r="F21" s="82">
        <v>0</v>
      </c>
      <c r="G21" s="77">
        <f t="shared" si="0"/>
        <v>0</v>
      </c>
    </row>
    <row r="22" spans="1:7">
      <c r="A22" s="44" t="s">
        <v>203</v>
      </c>
      <c r="B22" s="44" t="s">
        <v>46</v>
      </c>
      <c r="C22" s="44" t="s">
        <v>206</v>
      </c>
      <c r="D22" s="44" t="s">
        <v>207</v>
      </c>
      <c r="E22" s="82">
        <v>0</v>
      </c>
      <c r="F22" s="45">
        <v>3</v>
      </c>
      <c r="G22" s="77">
        <f t="shared" si="0"/>
        <v>3</v>
      </c>
    </row>
    <row r="23" spans="1:7">
      <c r="A23" s="44" t="s">
        <v>203</v>
      </c>
      <c r="B23" s="44" t="s">
        <v>46</v>
      </c>
      <c r="C23" s="44" t="s">
        <v>208</v>
      </c>
      <c r="D23" s="44" t="s">
        <v>209</v>
      </c>
      <c r="E23" s="45">
        <v>3</v>
      </c>
      <c r="F23" s="45">
        <v>4</v>
      </c>
      <c r="G23" s="77">
        <f t="shared" si="0"/>
        <v>7</v>
      </c>
    </row>
    <row r="24" spans="1:7">
      <c r="A24" s="44" t="s">
        <v>203</v>
      </c>
      <c r="B24" s="44" t="s">
        <v>46</v>
      </c>
      <c r="C24" s="44" t="s">
        <v>210</v>
      </c>
      <c r="D24" s="44" t="s">
        <v>211</v>
      </c>
      <c r="E24" s="45">
        <v>1</v>
      </c>
      <c r="F24" s="45">
        <v>2</v>
      </c>
      <c r="G24" s="77">
        <f t="shared" si="0"/>
        <v>3</v>
      </c>
    </row>
    <row r="25" spans="1:7">
      <c r="A25" s="44" t="s">
        <v>212</v>
      </c>
      <c r="B25" s="44" t="s">
        <v>19</v>
      </c>
      <c r="C25" s="44" t="s">
        <v>213</v>
      </c>
      <c r="D25" s="44" t="s">
        <v>214</v>
      </c>
      <c r="E25" s="45">
        <v>1</v>
      </c>
      <c r="F25" s="45">
        <v>7</v>
      </c>
      <c r="G25" s="77">
        <f t="shared" si="0"/>
        <v>8</v>
      </c>
    </row>
    <row r="26" spans="1:7">
      <c r="A26" s="44" t="s">
        <v>212</v>
      </c>
      <c r="B26" s="44" t="s">
        <v>19</v>
      </c>
      <c r="C26" s="44" t="s">
        <v>215</v>
      </c>
      <c r="D26" s="44" t="s">
        <v>216</v>
      </c>
      <c r="E26" s="45">
        <v>13</v>
      </c>
      <c r="F26" s="45">
        <v>23</v>
      </c>
      <c r="G26" s="77">
        <f t="shared" si="0"/>
        <v>36</v>
      </c>
    </row>
    <row r="27" spans="1:7">
      <c r="A27" s="44" t="s">
        <v>212</v>
      </c>
      <c r="B27" s="44" t="s">
        <v>19</v>
      </c>
      <c r="C27" s="44" t="s">
        <v>217</v>
      </c>
      <c r="D27" s="44" t="s">
        <v>895</v>
      </c>
      <c r="E27" s="45">
        <v>2</v>
      </c>
      <c r="F27" s="45">
        <v>2</v>
      </c>
      <c r="G27" s="77">
        <f t="shared" si="0"/>
        <v>4</v>
      </c>
    </row>
    <row r="28" spans="1:7">
      <c r="A28" s="44" t="s">
        <v>218</v>
      </c>
      <c r="B28" s="44" t="s">
        <v>119</v>
      </c>
      <c r="C28" s="44" t="s">
        <v>219</v>
      </c>
      <c r="D28" s="44" t="s">
        <v>220</v>
      </c>
      <c r="E28" s="82">
        <v>0</v>
      </c>
      <c r="F28" s="45">
        <v>1</v>
      </c>
      <c r="G28" s="77">
        <f t="shared" si="0"/>
        <v>1</v>
      </c>
    </row>
    <row r="29" spans="1:7">
      <c r="A29" s="44" t="s">
        <v>218</v>
      </c>
      <c r="B29" s="44" t="s">
        <v>119</v>
      </c>
      <c r="C29" s="44" t="s">
        <v>221</v>
      </c>
      <c r="D29" s="44" t="s">
        <v>222</v>
      </c>
      <c r="E29" s="45">
        <v>46</v>
      </c>
      <c r="F29" s="45">
        <v>142</v>
      </c>
      <c r="G29" s="77">
        <f t="shared" si="0"/>
        <v>188</v>
      </c>
    </row>
    <row r="30" spans="1:7">
      <c r="A30" s="44" t="s">
        <v>218</v>
      </c>
      <c r="B30" s="44" t="s">
        <v>119</v>
      </c>
      <c r="C30" s="44" t="s">
        <v>223</v>
      </c>
      <c r="D30" s="44" t="s">
        <v>224</v>
      </c>
      <c r="E30" s="82">
        <v>0</v>
      </c>
      <c r="F30" s="45">
        <v>3</v>
      </c>
      <c r="G30" s="77">
        <f t="shared" si="0"/>
        <v>3</v>
      </c>
    </row>
    <row r="31" spans="1:7">
      <c r="A31" s="44" t="s">
        <v>218</v>
      </c>
      <c r="B31" s="44" t="s">
        <v>119</v>
      </c>
      <c r="C31" s="44" t="s">
        <v>225</v>
      </c>
      <c r="D31" s="44" t="s">
        <v>226</v>
      </c>
      <c r="E31" s="45">
        <v>20</v>
      </c>
      <c r="F31" s="45">
        <v>33</v>
      </c>
      <c r="G31" s="77">
        <f t="shared" si="0"/>
        <v>53</v>
      </c>
    </row>
    <row r="32" spans="1:7">
      <c r="A32" s="44" t="s">
        <v>218</v>
      </c>
      <c r="B32" s="44" t="s">
        <v>119</v>
      </c>
      <c r="C32" s="44" t="s">
        <v>227</v>
      </c>
      <c r="D32" s="44" t="s">
        <v>228</v>
      </c>
      <c r="E32" s="45">
        <v>27</v>
      </c>
      <c r="F32" s="45">
        <v>56</v>
      </c>
      <c r="G32" s="77">
        <f t="shared" si="0"/>
        <v>83</v>
      </c>
    </row>
    <row r="33" spans="1:7">
      <c r="A33" s="44" t="s">
        <v>218</v>
      </c>
      <c r="B33" s="44" t="s">
        <v>119</v>
      </c>
      <c r="C33" s="44" t="s">
        <v>229</v>
      </c>
      <c r="D33" s="44" t="s">
        <v>119</v>
      </c>
      <c r="E33" s="45">
        <v>73</v>
      </c>
      <c r="F33" s="45">
        <v>65</v>
      </c>
      <c r="G33" s="77">
        <f t="shared" si="0"/>
        <v>138</v>
      </c>
    </row>
    <row r="34" spans="1:7">
      <c r="A34" s="44" t="s">
        <v>218</v>
      </c>
      <c r="B34" s="44" t="s">
        <v>119</v>
      </c>
      <c r="C34" s="44" t="s">
        <v>230</v>
      </c>
      <c r="D34" s="44" t="s">
        <v>231</v>
      </c>
      <c r="E34" s="45">
        <v>17</v>
      </c>
      <c r="F34" s="45">
        <v>17</v>
      </c>
      <c r="G34" s="77">
        <f t="shared" si="0"/>
        <v>34</v>
      </c>
    </row>
    <row r="35" spans="1:7">
      <c r="A35" s="44" t="s">
        <v>218</v>
      </c>
      <c r="B35" s="44" t="s">
        <v>119</v>
      </c>
      <c r="C35" s="44" t="s">
        <v>232</v>
      </c>
      <c r="D35" s="44" t="s">
        <v>233</v>
      </c>
      <c r="E35" s="45">
        <v>4</v>
      </c>
      <c r="F35" s="45">
        <v>11</v>
      </c>
      <c r="G35" s="77">
        <f t="shared" si="0"/>
        <v>15</v>
      </c>
    </row>
    <row r="36" spans="1:7">
      <c r="A36" s="44" t="s">
        <v>218</v>
      </c>
      <c r="B36" s="44" t="s">
        <v>119</v>
      </c>
      <c r="C36" s="44" t="s">
        <v>234</v>
      </c>
      <c r="D36" s="44" t="s">
        <v>235</v>
      </c>
      <c r="E36" s="45">
        <v>3</v>
      </c>
      <c r="F36" s="45">
        <v>18</v>
      </c>
      <c r="G36" s="77">
        <f t="shared" si="0"/>
        <v>21</v>
      </c>
    </row>
    <row r="37" spans="1:7">
      <c r="A37" s="44" t="s">
        <v>218</v>
      </c>
      <c r="B37" s="44" t="s">
        <v>119</v>
      </c>
      <c r="C37" s="44" t="s">
        <v>236</v>
      </c>
      <c r="D37" s="44" t="s">
        <v>237</v>
      </c>
      <c r="E37" s="45">
        <v>10</v>
      </c>
      <c r="F37" s="45">
        <v>18</v>
      </c>
      <c r="G37" s="77">
        <f t="shared" si="0"/>
        <v>28</v>
      </c>
    </row>
    <row r="38" spans="1:7">
      <c r="A38" s="44" t="s">
        <v>218</v>
      </c>
      <c r="B38" s="44" t="s">
        <v>119</v>
      </c>
      <c r="C38" s="44" t="s">
        <v>238</v>
      </c>
      <c r="D38" s="44" t="s">
        <v>239</v>
      </c>
      <c r="E38" s="45">
        <v>6</v>
      </c>
      <c r="F38" s="45">
        <v>9</v>
      </c>
      <c r="G38" s="77">
        <f t="shared" si="0"/>
        <v>15</v>
      </c>
    </row>
    <row r="39" spans="1:7">
      <c r="A39" s="44" t="s">
        <v>218</v>
      </c>
      <c r="B39" s="44" t="s">
        <v>119</v>
      </c>
      <c r="C39" s="44" t="s">
        <v>240</v>
      </c>
      <c r="D39" s="44" t="s">
        <v>241</v>
      </c>
      <c r="E39" s="45">
        <v>10</v>
      </c>
      <c r="F39" s="45">
        <v>28</v>
      </c>
      <c r="G39" s="77">
        <f t="shared" si="0"/>
        <v>38</v>
      </c>
    </row>
    <row r="40" spans="1:7">
      <c r="A40" s="44" t="s">
        <v>218</v>
      </c>
      <c r="B40" s="44" t="s">
        <v>119</v>
      </c>
      <c r="C40" s="44" t="s">
        <v>242</v>
      </c>
      <c r="D40" s="44" t="s">
        <v>243</v>
      </c>
      <c r="E40" s="45">
        <v>40</v>
      </c>
      <c r="F40" s="45">
        <v>47</v>
      </c>
      <c r="G40" s="77">
        <f t="shared" si="0"/>
        <v>87</v>
      </c>
    </row>
    <row r="41" spans="1:7">
      <c r="A41" s="44" t="s">
        <v>218</v>
      </c>
      <c r="B41" s="44" t="s">
        <v>119</v>
      </c>
      <c r="C41" s="44" t="s">
        <v>244</v>
      </c>
      <c r="D41" s="44" t="s">
        <v>245</v>
      </c>
      <c r="E41" s="45">
        <v>23</v>
      </c>
      <c r="F41" s="45">
        <v>30</v>
      </c>
      <c r="G41" s="77">
        <f t="shared" si="0"/>
        <v>53</v>
      </c>
    </row>
    <row r="42" spans="1:7">
      <c r="A42" s="44" t="s">
        <v>246</v>
      </c>
      <c r="B42" s="44" t="s">
        <v>30</v>
      </c>
      <c r="C42" s="44" t="s">
        <v>247</v>
      </c>
      <c r="D42" s="44" t="s">
        <v>30</v>
      </c>
      <c r="E42" s="45">
        <v>9</v>
      </c>
      <c r="F42" s="45">
        <v>12</v>
      </c>
      <c r="G42" s="77">
        <f t="shared" si="0"/>
        <v>21</v>
      </c>
    </row>
    <row r="43" spans="1:7">
      <c r="A43" s="44" t="s">
        <v>246</v>
      </c>
      <c r="B43" s="44" t="s">
        <v>30</v>
      </c>
      <c r="C43" s="44" t="s">
        <v>248</v>
      </c>
      <c r="D43" s="44" t="s">
        <v>249</v>
      </c>
      <c r="E43" s="45">
        <v>9</v>
      </c>
      <c r="F43" s="45">
        <v>22</v>
      </c>
      <c r="G43" s="77">
        <f t="shared" si="0"/>
        <v>31</v>
      </c>
    </row>
    <row r="44" spans="1:7">
      <c r="A44" s="44" t="s">
        <v>250</v>
      </c>
      <c r="B44" s="44" t="s">
        <v>251</v>
      </c>
      <c r="C44" s="44" t="s">
        <v>252</v>
      </c>
      <c r="D44" s="44" t="s">
        <v>253</v>
      </c>
      <c r="E44" s="82">
        <v>0</v>
      </c>
      <c r="F44" s="45">
        <v>6</v>
      </c>
      <c r="G44" s="77">
        <f t="shared" si="0"/>
        <v>6</v>
      </c>
    </row>
    <row r="45" spans="1:7">
      <c r="A45" s="44" t="s">
        <v>250</v>
      </c>
      <c r="B45" s="44" t="s">
        <v>251</v>
      </c>
      <c r="C45" s="44" t="s">
        <v>254</v>
      </c>
      <c r="D45" s="44" t="s">
        <v>255</v>
      </c>
      <c r="E45" s="45">
        <v>1</v>
      </c>
      <c r="F45" s="45">
        <v>4</v>
      </c>
      <c r="G45" s="77">
        <f t="shared" si="0"/>
        <v>5</v>
      </c>
    </row>
    <row r="46" spans="1:7">
      <c r="A46" s="44" t="s">
        <v>250</v>
      </c>
      <c r="B46" s="44" t="s">
        <v>251</v>
      </c>
      <c r="C46" s="44" t="s">
        <v>256</v>
      </c>
      <c r="D46" s="44" t="s">
        <v>251</v>
      </c>
      <c r="E46" s="45">
        <v>2</v>
      </c>
      <c r="F46" s="45">
        <v>6</v>
      </c>
      <c r="G46" s="77">
        <f t="shared" si="0"/>
        <v>8</v>
      </c>
    </row>
    <row r="47" spans="1:7">
      <c r="A47" s="44" t="s">
        <v>250</v>
      </c>
      <c r="B47" s="44" t="s">
        <v>251</v>
      </c>
      <c r="C47" s="44" t="s">
        <v>257</v>
      </c>
      <c r="D47" s="44" t="s">
        <v>258</v>
      </c>
      <c r="E47" s="82">
        <v>0</v>
      </c>
      <c r="F47" s="45">
        <v>1</v>
      </c>
      <c r="G47" s="77">
        <f t="shared" si="0"/>
        <v>1</v>
      </c>
    </row>
    <row r="48" spans="1:7">
      <c r="A48" s="44" t="s">
        <v>259</v>
      </c>
      <c r="B48" s="44" t="s">
        <v>43</v>
      </c>
      <c r="C48" s="44" t="s">
        <v>260</v>
      </c>
      <c r="D48" s="44" t="s">
        <v>261</v>
      </c>
      <c r="E48" s="45">
        <v>20</v>
      </c>
      <c r="F48" s="45">
        <v>41</v>
      </c>
      <c r="G48" s="77">
        <f t="shared" si="0"/>
        <v>61</v>
      </c>
    </row>
    <row r="49" spans="1:7">
      <c r="A49" s="44" t="s">
        <v>259</v>
      </c>
      <c r="B49" s="44" t="s">
        <v>43</v>
      </c>
      <c r="C49" s="44" t="s">
        <v>262</v>
      </c>
      <c r="D49" s="44" t="s">
        <v>263</v>
      </c>
      <c r="E49" s="45">
        <v>14</v>
      </c>
      <c r="F49" s="45">
        <v>37</v>
      </c>
      <c r="G49" s="77">
        <f t="shared" si="0"/>
        <v>51</v>
      </c>
    </row>
    <row r="50" spans="1:7">
      <c r="A50" s="44" t="s">
        <v>259</v>
      </c>
      <c r="B50" s="44" t="s">
        <v>43</v>
      </c>
      <c r="C50" s="44" t="s">
        <v>264</v>
      </c>
      <c r="D50" s="44" t="s">
        <v>265</v>
      </c>
      <c r="E50" s="45">
        <v>6</v>
      </c>
      <c r="F50" s="45">
        <v>17</v>
      </c>
      <c r="G50" s="77">
        <f t="shared" si="0"/>
        <v>23</v>
      </c>
    </row>
    <row r="51" spans="1:7">
      <c r="A51" s="44" t="s">
        <v>266</v>
      </c>
      <c r="B51" s="44" t="s">
        <v>48</v>
      </c>
      <c r="C51" s="44" t="s">
        <v>267</v>
      </c>
      <c r="D51" s="44" t="s">
        <v>268</v>
      </c>
      <c r="E51" s="82">
        <v>0</v>
      </c>
      <c r="F51" s="45">
        <v>1</v>
      </c>
      <c r="G51" s="77">
        <f t="shared" si="0"/>
        <v>1</v>
      </c>
    </row>
    <row r="52" spans="1:7">
      <c r="A52" s="44" t="s">
        <v>266</v>
      </c>
      <c r="B52" s="44" t="s">
        <v>48</v>
      </c>
      <c r="C52" s="44" t="s">
        <v>269</v>
      </c>
      <c r="D52" s="44" t="s">
        <v>270</v>
      </c>
      <c r="E52" s="82">
        <v>0</v>
      </c>
      <c r="F52" s="45">
        <v>5</v>
      </c>
      <c r="G52" s="77">
        <f t="shared" si="0"/>
        <v>5</v>
      </c>
    </row>
    <row r="53" spans="1:7">
      <c r="A53" s="44" t="s">
        <v>266</v>
      </c>
      <c r="B53" s="44" t="s">
        <v>48</v>
      </c>
      <c r="C53" s="44" t="s">
        <v>271</v>
      </c>
      <c r="D53" s="44" t="s">
        <v>272</v>
      </c>
      <c r="E53" s="45">
        <v>2</v>
      </c>
      <c r="F53" s="45">
        <v>2</v>
      </c>
      <c r="G53" s="77">
        <f t="shared" si="0"/>
        <v>4</v>
      </c>
    </row>
    <row r="54" spans="1:7">
      <c r="A54" s="44" t="s">
        <v>266</v>
      </c>
      <c r="B54" s="44" t="s">
        <v>48</v>
      </c>
      <c r="C54" s="44" t="s">
        <v>273</v>
      </c>
      <c r="D54" s="44" t="s">
        <v>274</v>
      </c>
      <c r="E54" s="45">
        <v>5</v>
      </c>
      <c r="F54" s="45">
        <v>25</v>
      </c>
      <c r="G54" s="77">
        <f t="shared" si="0"/>
        <v>30</v>
      </c>
    </row>
    <row r="55" spans="1:7">
      <c r="A55" s="44" t="s">
        <v>266</v>
      </c>
      <c r="B55" s="44" t="s">
        <v>48</v>
      </c>
      <c r="C55" s="44" t="s">
        <v>275</v>
      </c>
      <c r="D55" s="44" t="s">
        <v>276</v>
      </c>
      <c r="E55" s="45">
        <v>31</v>
      </c>
      <c r="F55" s="45">
        <v>36</v>
      </c>
      <c r="G55" s="77">
        <f t="shared" si="0"/>
        <v>67</v>
      </c>
    </row>
    <row r="56" spans="1:7">
      <c r="A56" s="44" t="s">
        <v>266</v>
      </c>
      <c r="B56" s="44" t="s">
        <v>48</v>
      </c>
      <c r="C56" s="44" t="s">
        <v>277</v>
      </c>
      <c r="D56" s="44" t="s">
        <v>48</v>
      </c>
      <c r="E56" s="45">
        <v>3</v>
      </c>
      <c r="F56" s="45">
        <v>2</v>
      </c>
      <c r="G56" s="77">
        <f t="shared" si="0"/>
        <v>5</v>
      </c>
    </row>
    <row r="57" spans="1:7">
      <c r="A57" s="44" t="s">
        <v>266</v>
      </c>
      <c r="B57" s="44" t="s">
        <v>48</v>
      </c>
      <c r="C57" s="44" t="s">
        <v>278</v>
      </c>
      <c r="D57" s="44" t="s">
        <v>279</v>
      </c>
      <c r="E57" s="45">
        <v>6</v>
      </c>
      <c r="F57" s="45">
        <v>12</v>
      </c>
      <c r="G57" s="77">
        <f t="shared" si="0"/>
        <v>18</v>
      </c>
    </row>
    <row r="58" spans="1:7">
      <c r="A58" s="44" t="s">
        <v>280</v>
      </c>
      <c r="B58" s="44" t="s">
        <v>53</v>
      </c>
      <c r="C58" s="44" t="s">
        <v>281</v>
      </c>
      <c r="D58" s="44" t="s">
        <v>282</v>
      </c>
      <c r="E58" s="45">
        <v>15</v>
      </c>
      <c r="F58" s="45">
        <v>21</v>
      </c>
      <c r="G58" s="77">
        <f t="shared" si="0"/>
        <v>36</v>
      </c>
    </row>
    <row r="59" spans="1:7">
      <c r="A59" s="44" t="s">
        <v>280</v>
      </c>
      <c r="B59" s="44" t="s">
        <v>53</v>
      </c>
      <c r="C59" s="44" t="s">
        <v>283</v>
      </c>
      <c r="D59" s="44" t="s">
        <v>284</v>
      </c>
      <c r="E59" s="45">
        <v>94</v>
      </c>
      <c r="F59" s="45">
        <v>143</v>
      </c>
      <c r="G59" s="77">
        <f t="shared" si="0"/>
        <v>237</v>
      </c>
    </row>
    <row r="60" spans="1:7">
      <c r="A60" s="44" t="s">
        <v>280</v>
      </c>
      <c r="B60" s="44" t="s">
        <v>53</v>
      </c>
      <c r="C60" s="44" t="s">
        <v>285</v>
      </c>
      <c r="D60" s="44" t="s">
        <v>286</v>
      </c>
      <c r="E60" s="45">
        <v>3</v>
      </c>
      <c r="F60" s="45">
        <v>22</v>
      </c>
      <c r="G60" s="77">
        <f t="shared" si="0"/>
        <v>25</v>
      </c>
    </row>
    <row r="61" spans="1:7">
      <c r="A61" s="44" t="s">
        <v>280</v>
      </c>
      <c r="B61" s="44" t="s">
        <v>53</v>
      </c>
      <c r="C61" s="44" t="s">
        <v>287</v>
      </c>
      <c r="D61" s="44" t="s">
        <v>288</v>
      </c>
      <c r="E61" s="82">
        <v>0</v>
      </c>
      <c r="F61" s="45">
        <v>8</v>
      </c>
      <c r="G61" s="77">
        <f t="shared" si="0"/>
        <v>8</v>
      </c>
    </row>
    <row r="62" spans="1:7">
      <c r="A62" s="44" t="s">
        <v>280</v>
      </c>
      <c r="B62" s="44" t="s">
        <v>53</v>
      </c>
      <c r="C62" s="44" t="s">
        <v>289</v>
      </c>
      <c r="D62" s="44" t="s">
        <v>290</v>
      </c>
      <c r="E62" s="45">
        <v>7</v>
      </c>
      <c r="F62" s="45">
        <v>26</v>
      </c>
      <c r="G62" s="77">
        <f t="shared" si="0"/>
        <v>33</v>
      </c>
    </row>
    <row r="63" spans="1:7">
      <c r="A63" s="44" t="s">
        <v>291</v>
      </c>
      <c r="B63" s="44" t="s">
        <v>11</v>
      </c>
      <c r="C63" s="44" t="s">
        <v>292</v>
      </c>
      <c r="D63" s="44" t="s">
        <v>11</v>
      </c>
      <c r="E63" s="82">
        <v>0</v>
      </c>
      <c r="F63" s="45">
        <v>9</v>
      </c>
      <c r="G63" s="77">
        <f t="shared" si="0"/>
        <v>9</v>
      </c>
    </row>
    <row r="64" spans="1:7">
      <c r="A64" s="44" t="s">
        <v>291</v>
      </c>
      <c r="B64" s="44" t="s">
        <v>11</v>
      </c>
      <c r="C64" s="44" t="s">
        <v>293</v>
      </c>
      <c r="D64" s="44" t="s">
        <v>294</v>
      </c>
      <c r="E64" s="82">
        <v>0</v>
      </c>
      <c r="F64" s="45">
        <v>5</v>
      </c>
      <c r="G64" s="77">
        <f t="shared" si="0"/>
        <v>5</v>
      </c>
    </row>
    <row r="65" spans="1:7">
      <c r="A65" s="44" t="s">
        <v>295</v>
      </c>
      <c r="B65" s="44" t="s">
        <v>27</v>
      </c>
      <c r="C65" s="44" t="s">
        <v>299</v>
      </c>
      <c r="D65" s="44" t="s">
        <v>889</v>
      </c>
      <c r="E65" s="82">
        <v>0</v>
      </c>
      <c r="F65" s="45">
        <v>5</v>
      </c>
      <c r="G65" s="77">
        <f t="shared" si="0"/>
        <v>5</v>
      </c>
    </row>
    <row r="66" spans="1:7">
      <c r="A66" s="44" t="s">
        <v>295</v>
      </c>
      <c r="B66" s="44" t="s">
        <v>27</v>
      </c>
      <c r="C66" s="44" t="s">
        <v>296</v>
      </c>
      <c r="D66" s="44" t="s">
        <v>27</v>
      </c>
      <c r="E66" s="45">
        <v>2</v>
      </c>
      <c r="F66" s="45">
        <v>5</v>
      </c>
      <c r="G66" s="77">
        <f t="shared" si="0"/>
        <v>7</v>
      </c>
    </row>
    <row r="67" spans="1:7">
      <c r="A67" s="44" t="s">
        <v>295</v>
      </c>
      <c r="B67" s="44" t="s">
        <v>27</v>
      </c>
      <c r="C67" s="44" t="s">
        <v>297</v>
      </c>
      <c r="D67" s="44" t="s">
        <v>298</v>
      </c>
      <c r="E67" s="45">
        <v>2</v>
      </c>
      <c r="F67" s="45">
        <v>1</v>
      </c>
      <c r="G67" s="77">
        <f t="shared" si="0"/>
        <v>3</v>
      </c>
    </row>
    <row r="68" spans="1:7">
      <c r="A68" s="44" t="s">
        <v>300</v>
      </c>
      <c r="B68" s="44" t="s">
        <v>31</v>
      </c>
      <c r="C68" s="44" t="s">
        <v>897</v>
      </c>
      <c r="D68" s="44" t="s">
        <v>898</v>
      </c>
      <c r="E68" s="45">
        <v>1</v>
      </c>
      <c r="F68" s="82">
        <v>0</v>
      </c>
      <c r="G68" s="77">
        <f t="shared" ref="G68:G131" si="1">E68+F68</f>
        <v>1</v>
      </c>
    </row>
    <row r="69" spans="1:7">
      <c r="A69" s="44" t="s">
        <v>300</v>
      </c>
      <c r="B69" s="44" t="s">
        <v>31</v>
      </c>
      <c r="C69" s="44" t="s">
        <v>301</v>
      </c>
      <c r="D69" s="44" t="s">
        <v>302</v>
      </c>
      <c r="E69" s="45">
        <v>1</v>
      </c>
      <c r="F69" s="45">
        <v>4</v>
      </c>
      <c r="G69" s="77">
        <f t="shared" si="1"/>
        <v>5</v>
      </c>
    </row>
    <row r="70" spans="1:7">
      <c r="A70" s="44" t="s">
        <v>300</v>
      </c>
      <c r="B70" s="44" t="s">
        <v>31</v>
      </c>
      <c r="C70" s="44" t="s">
        <v>303</v>
      </c>
      <c r="D70" s="44" t="s">
        <v>304</v>
      </c>
      <c r="E70" s="45">
        <v>1</v>
      </c>
      <c r="F70" s="45">
        <v>4</v>
      </c>
      <c r="G70" s="77">
        <f t="shared" si="1"/>
        <v>5</v>
      </c>
    </row>
    <row r="71" spans="1:7">
      <c r="A71" s="44" t="s">
        <v>300</v>
      </c>
      <c r="B71" s="44" t="s">
        <v>31</v>
      </c>
      <c r="C71" s="44" t="s">
        <v>305</v>
      </c>
      <c r="D71" s="44" t="s">
        <v>31</v>
      </c>
      <c r="E71" s="45">
        <v>1</v>
      </c>
      <c r="F71" s="45">
        <v>5</v>
      </c>
      <c r="G71" s="77">
        <f t="shared" si="1"/>
        <v>6</v>
      </c>
    </row>
    <row r="72" spans="1:7">
      <c r="A72" s="44" t="s">
        <v>300</v>
      </c>
      <c r="B72" s="44" t="s">
        <v>31</v>
      </c>
      <c r="C72" s="44" t="s">
        <v>306</v>
      </c>
      <c r="D72" s="44" t="s">
        <v>896</v>
      </c>
      <c r="E72" s="82">
        <v>0</v>
      </c>
      <c r="F72" s="82">
        <v>0</v>
      </c>
      <c r="G72" s="77">
        <f t="shared" si="1"/>
        <v>0</v>
      </c>
    </row>
    <row r="73" spans="1:7">
      <c r="A73" s="44" t="s">
        <v>307</v>
      </c>
      <c r="B73" s="44" t="s">
        <v>308</v>
      </c>
      <c r="C73" s="44" t="s">
        <v>309</v>
      </c>
      <c r="D73" s="44" t="s">
        <v>310</v>
      </c>
      <c r="E73" s="45">
        <v>6</v>
      </c>
      <c r="F73" s="45">
        <v>5</v>
      </c>
      <c r="G73" s="77">
        <f t="shared" si="1"/>
        <v>11</v>
      </c>
    </row>
    <row r="74" spans="1:7">
      <c r="A74" s="44" t="s">
        <v>307</v>
      </c>
      <c r="B74" s="44" t="s">
        <v>308</v>
      </c>
      <c r="C74" s="44" t="s">
        <v>311</v>
      </c>
      <c r="D74" s="44" t="s">
        <v>312</v>
      </c>
      <c r="E74" s="82">
        <v>0</v>
      </c>
      <c r="F74" s="45">
        <v>1</v>
      </c>
      <c r="G74" s="77">
        <f t="shared" si="1"/>
        <v>1</v>
      </c>
    </row>
    <row r="75" spans="1:7">
      <c r="A75" s="44" t="s">
        <v>307</v>
      </c>
      <c r="B75" s="44" t="s">
        <v>308</v>
      </c>
      <c r="C75" s="44" t="s">
        <v>313</v>
      </c>
      <c r="D75" s="44" t="s">
        <v>308</v>
      </c>
      <c r="E75" s="45">
        <v>1</v>
      </c>
      <c r="F75" s="45">
        <v>3</v>
      </c>
      <c r="G75" s="77">
        <f t="shared" si="1"/>
        <v>4</v>
      </c>
    </row>
    <row r="76" spans="1:7">
      <c r="A76" s="44" t="s">
        <v>314</v>
      </c>
      <c r="B76" s="44" t="s">
        <v>315</v>
      </c>
      <c r="C76" s="44" t="s">
        <v>316</v>
      </c>
      <c r="D76" s="44" t="s">
        <v>317</v>
      </c>
      <c r="E76" s="45">
        <v>1</v>
      </c>
      <c r="F76" s="45">
        <v>3</v>
      </c>
      <c r="G76" s="77">
        <f t="shared" si="1"/>
        <v>4</v>
      </c>
    </row>
    <row r="77" spans="1:7">
      <c r="A77" s="44" t="s">
        <v>314</v>
      </c>
      <c r="B77" s="44" t="s">
        <v>315</v>
      </c>
      <c r="C77" s="44" t="s">
        <v>318</v>
      </c>
      <c r="D77" s="44" t="s">
        <v>319</v>
      </c>
      <c r="E77" s="82">
        <v>0</v>
      </c>
      <c r="F77" s="45">
        <v>1</v>
      </c>
      <c r="G77" s="77">
        <f t="shared" si="1"/>
        <v>1</v>
      </c>
    </row>
    <row r="78" spans="1:7">
      <c r="A78" s="44" t="s">
        <v>314</v>
      </c>
      <c r="B78" s="44" t="s">
        <v>315</v>
      </c>
      <c r="C78" s="44" t="s">
        <v>320</v>
      </c>
      <c r="D78" s="44" t="s">
        <v>321</v>
      </c>
      <c r="E78" s="82">
        <v>0</v>
      </c>
      <c r="F78" s="45">
        <v>1</v>
      </c>
      <c r="G78" s="77">
        <f t="shared" si="1"/>
        <v>1</v>
      </c>
    </row>
    <row r="79" spans="1:7">
      <c r="A79" s="44" t="s">
        <v>314</v>
      </c>
      <c r="B79" s="44" t="s">
        <v>315</v>
      </c>
      <c r="C79" s="44" t="s">
        <v>322</v>
      </c>
      <c r="D79" s="44" t="s">
        <v>323</v>
      </c>
      <c r="E79" s="82">
        <v>0</v>
      </c>
      <c r="F79" s="45">
        <v>1</v>
      </c>
      <c r="G79" s="77">
        <f t="shared" si="1"/>
        <v>1</v>
      </c>
    </row>
    <row r="80" spans="1:7">
      <c r="A80" s="44" t="s">
        <v>324</v>
      </c>
      <c r="B80" s="44" t="s">
        <v>21</v>
      </c>
      <c r="C80" s="44" t="s">
        <v>325</v>
      </c>
      <c r="D80" s="44" t="s">
        <v>326</v>
      </c>
      <c r="E80" s="45">
        <v>28</v>
      </c>
      <c r="F80" s="45">
        <v>40</v>
      </c>
      <c r="G80" s="77">
        <f t="shared" si="1"/>
        <v>68</v>
      </c>
    </row>
    <row r="81" spans="1:7">
      <c r="A81" s="44" t="s">
        <v>324</v>
      </c>
      <c r="B81" s="44" t="s">
        <v>21</v>
      </c>
      <c r="C81" s="44" t="s">
        <v>327</v>
      </c>
      <c r="D81" s="44" t="s">
        <v>328</v>
      </c>
      <c r="E81" s="45">
        <v>3</v>
      </c>
      <c r="F81" s="45">
        <v>14</v>
      </c>
      <c r="G81" s="77">
        <f t="shared" si="1"/>
        <v>17</v>
      </c>
    </row>
    <row r="82" spans="1:7">
      <c r="A82" s="44" t="s">
        <v>324</v>
      </c>
      <c r="B82" s="44" t="s">
        <v>21</v>
      </c>
      <c r="C82" s="44" t="s">
        <v>329</v>
      </c>
      <c r="D82" s="44" t="s">
        <v>330</v>
      </c>
      <c r="E82" s="45">
        <v>3</v>
      </c>
      <c r="F82" s="45">
        <v>3</v>
      </c>
      <c r="G82" s="77">
        <f t="shared" si="1"/>
        <v>6</v>
      </c>
    </row>
    <row r="83" spans="1:7">
      <c r="A83" s="44" t="s">
        <v>331</v>
      </c>
      <c r="B83" s="44" t="s">
        <v>24</v>
      </c>
      <c r="C83" s="44" t="s">
        <v>332</v>
      </c>
      <c r="D83" s="44" t="s">
        <v>333</v>
      </c>
      <c r="E83" s="82">
        <v>0</v>
      </c>
      <c r="F83" s="82"/>
      <c r="G83" s="77">
        <f t="shared" si="1"/>
        <v>0</v>
      </c>
    </row>
    <row r="84" spans="1:7">
      <c r="A84" s="44" t="s">
        <v>331</v>
      </c>
      <c r="B84" s="44" t="s">
        <v>24</v>
      </c>
      <c r="C84" s="44" t="s">
        <v>334</v>
      </c>
      <c r="D84" s="44" t="s">
        <v>335</v>
      </c>
      <c r="E84" s="45">
        <v>1</v>
      </c>
      <c r="F84" s="45">
        <v>2</v>
      </c>
      <c r="G84" s="77">
        <f t="shared" si="1"/>
        <v>3</v>
      </c>
    </row>
    <row r="85" spans="1:7">
      <c r="A85" s="44" t="s">
        <v>331</v>
      </c>
      <c r="B85" s="44" t="s">
        <v>24</v>
      </c>
      <c r="C85" s="44" t="s">
        <v>336</v>
      </c>
      <c r="D85" s="44" t="s">
        <v>337</v>
      </c>
      <c r="E85" s="45">
        <v>2</v>
      </c>
      <c r="F85" s="45">
        <v>2</v>
      </c>
      <c r="G85" s="77">
        <f t="shared" si="1"/>
        <v>4</v>
      </c>
    </row>
    <row r="86" spans="1:7">
      <c r="A86" s="44" t="s">
        <v>331</v>
      </c>
      <c r="B86" s="44" t="s">
        <v>24</v>
      </c>
      <c r="C86" s="44" t="s">
        <v>338</v>
      </c>
      <c r="D86" s="44" t="s">
        <v>339</v>
      </c>
      <c r="E86" s="45">
        <v>2</v>
      </c>
      <c r="F86" s="45">
        <v>1</v>
      </c>
      <c r="G86" s="77">
        <f t="shared" si="1"/>
        <v>3</v>
      </c>
    </row>
    <row r="87" spans="1:7">
      <c r="A87" s="44" t="s">
        <v>331</v>
      </c>
      <c r="B87" s="44" t="s">
        <v>24</v>
      </c>
      <c r="C87" s="44" t="s">
        <v>340</v>
      </c>
      <c r="D87" s="44" t="s">
        <v>341</v>
      </c>
      <c r="E87" s="45">
        <v>11</v>
      </c>
      <c r="F87" s="45">
        <v>30</v>
      </c>
      <c r="G87" s="77">
        <f t="shared" si="1"/>
        <v>41</v>
      </c>
    </row>
    <row r="88" spans="1:7">
      <c r="A88" s="44" t="s">
        <v>331</v>
      </c>
      <c r="B88" s="44" t="s">
        <v>24</v>
      </c>
      <c r="C88" s="44" t="s">
        <v>342</v>
      </c>
      <c r="D88" s="44" t="s">
        <v>343</v>
      </c>
      <c r="E88" s="82">
        <v>0</v>
      </c>
      <c r="F88" s="45">
        <v>2</v>
      </c>
      <c r="G88" s="77">
        <f t="shared" si="1"/>
        <v>2</v>
      </c>
    </row>
    <row r="89" spans="1:7" ht="15" customHeight="1">
      <c r="A89" s="44" t="s">
        <v>331</v>
      </c>
      <c r="B89" s="44" t="s">
        <v>24</v>
      </c>
      <c r="C89" s="44" t="s">
        <v>344</v>
      </c>
      <c r="D89" s="44" t="s">
        <v>345</v>
      </c>
      <c r="E89" s="45">
        <v>1</v>
      </c>
      <c r="F89" s="45">
        <v>1</v>
      </c>
      <c r="G89" s="77">
        <f t="shared" si="1"/>
        <v>2</v>
      </c>
    </row>
    <row r="90" spans="1:7">
      <c r="A90" s="44" t="s">
        <v>331</v>
      </c>
      <c r="B90" s="44" t="s">
        <v>24</v>
      </c>
      <c r="C90" s="44" t="s">
        <v>346</v>
      </c>
      <c r="D90" s="44" t="s">
        <v>347</v>
      </c>
      <c r="E90" s="82">
        <v>0</v>
      </c>
      <c r="F90" s="45">
        <v>2</v>
      </c>
      <c r="G90" s="77">
        <f t="shared" si="1"/>
        <v>2</v>
      </c>
    </row>
    <row r="91" spans="1:7">
      <c r="A91" s="44" t="s">
        <v>348</v>
      </c>
      <c r="B91" s="44" t="s">
        <v>349</v>
      </c>
      <c r="C91" s="44" t="s">
        <v>350</v>
      </c>
      <c r="D91" s="44" t="s">
        <v>351</v>
      </c>
      <c r="E91" s="45">
        <v>2</v>
      </c>
      <c r="F91" s="45">
        <v>5</v>
      </c>
      <c r="G91" s="77">
        <f t="shared" si="1"/>
        <v>7</v>
      </c>
    </row>
    <row r="92" spans="1:7">
      <c r="A92" s="44" t="s">
        <v>348</v>
      </c>
      <c r="B92" s="44" t="s">
        <v>349</v>
      </c>
      <c r="C92" s="44" t="s">
        <v>352</v>
      </c>
      <c r="D92" s="44" t="s">
        <v>353</v>
      </c>
      <c r="E92" s="45">
        <v>4</v>
      </c>
      <c r="F92" s="45">
        <v>26</v>
      </c>
      <c r="G92" s="77">
        <f t="shared" si="1"/>
        <v>30</v>
      </c>
    </row>
    <row r="93" spans="1:7">
      <c r="A93" s="44" t="s">
        <v>348</v>
      </c>
      <c r="B93" s="44" t="s">
        <v>349</v>
      </c>
      <c r="C93" s="44" t="s">
        <v>354</v>
      </c>
      <c r="D93" s="44" t="s">
        <v>349</v>
      </c>
      <c r="E93" s="45">
        <v>5</v>
      </c>
      <c r="F93" s="45">
        <v>11</v>
      </c>
      <c r="G93" s="77">
        <f t="shared" si="1"/>
        <v>16</v>
      </c>
    </row>
    <row r="94" spans="1:7">
      <c r="A94" s="44" t="s">
        <v>355</v>
      </c>
      <c r="B94" s="44" t="s">
        <v>356</v>
      </c>
      <c r="C94" s="44" t="s">
        <v>357</v>
      </c>
      <c r="D94" s="44" t="s">
        <v>358</v>
      </c>
      <c r="E94" s="82">
        <v>0</v>
      </c>
      <c r="F94" s="45">
        <v>2</v>
      </c>
      <c r="G94" s="77">
        <f t="shared" si="1"/>
        <v>2</v>
      </c>
    </row>
    <row r="95" spans="1:7">
      <c r="A95" s="44" t="s">
        <v>355</v>
      </c>
      <c r="B95" s="44" t="s">
        <v>356</v>
      </c>
      <c r="C95" s="44" t="s">
        <v>359</v>
      </c>
      <c r="D95" s="44" t="s">
        <v>356</v>
      </c>
      <c r="E95" s="45">
        <v>2</v>
      </c>
      <c r="F95" s="45">
        <v>12</v>
      </c>
      <c r="G95" s="77">
        <f t="shared" si="1"/>
        <v>14</v>
      </c>
    </row>
    <row r="96" spans="1:7">
      <c r="A96" s="44" t="s">
        <v>355</v>
      </c>
      <c r="B96" s="44" t="s">
        <v>356</v>
      </c>
      <c r="C96" s="44" t="s">
        <v>360</v>
      </c>
      <c r="D96" s="44" t="s">
        <v>361</v>
      </c>
      <c r="E96" s="82">
        <v>0</v>
      </c>
      <c r="F96" s="45">
        <v>1</v>
      </c>
      <c r="G96" s="77">
        <f t="shared" si="1"/>
        <v>1</v>
      </c>
    </row>
    <row r="97" spans="1:7">
      <c r="A97" s="44" t="s">
        <v>355</v>
      </c>
      <c r="B97" s="44" t="s">
        <v>356</v>
      </c>
      <c r="C97" s="44" t="s">
        <v>362</v>
      </c>
      <c r="D97" s="44" t="s">
        <v>363</v>
      </c>
      <c r="E97" s="82">
        <v>0</v>
      </c>
      <c r="F97" s="45">
        <v>1</v>
      </c>
      <c r="G97" s="77">
        <f t="shared" si="1"/>
        <v>1</v>
      </c>
    </row>
    <row r="98" spans="1:7">
      <c r="A98" s="44" t="s">
        <v>355</v>
      </c>
      <c r="B98" s="44" t="s">
        <v>356</v>
      </c>
      <c r="C98" s="44" t="s">
        <v>364</v>
      </c>
      <c r="D98" s="44" t="s">
        <v>365</v>
      </c>
      <c r="E98" s="82">
        <v>0</v>
      </c>
      <c r="F98" s="45">
        <v>2</v>
      </c>
      <c r="G98" s="77">
        <f t="shared" si="1"/>
        <v>2</v>
      </c>
    </row>
    <row r="99" spans="1:7">
      <c r="A99" s="44" t="s">
        <v>355</v>
      </c>
      <c r="B99" s="44" t="s">
        <v>356</v>
      </c>
      <c r="C99" s="44" t="s">
        <v>366</v>
      </c>
      <c r="D99" s="44" t="s">
        <v>367</v>
      </c>
      <c r="E99" s="45">
        <v>29</v>
      </c>
      <c r="F99" s="45">
        <v>35</v>
      </c>
      <c r="G99" s="77">
        <f t="shared" si="1"/>
        <v>64</v>
      </c>
    </row>
    <row r="100" spans="1:7">
      <c r="A100" s="44" t="s">
        <v>368</v>
      </c>
      <c r="B100" s="44" t="s">
        <v>369</v>
      </c>
      <c r="C100" s="44" t="s">
        <v>370</v>
      </c>
      <c r="D100" s="44" t="s">
        <v>371</v>
      </c>
      <c r="E100" s="45">
        <v>3</v>
      </c>
      <c r="F100" s="45">
        <v>28</v>
      </c>
      <c r="G100" s="77">
        <f t="shared" si="1"/>
        <v>31</v>
      </c>
    </row>
    <row r="101" spans="1:7">
      <c r="A101" s="44" t="s">
        <v>368</v>
      </c>
      <c r="B101" s="44" t="s">
        <v>369</v>
      </c>
      <c r="C101" s="44" t="s">
        <v>372</v>
      </c>
      <c r="D101" s="44" t="s">
        <v>373</v>
      </c>
      <c r="E101" s="82">
        <v>0</v>
      </c>
      <c r="F101" s="45">
        <v>15</v>
      </c>
      <c r="G101" s="77">
        <f t="shared" si="1"/>
        <v>15</v>
      </c>
    </row>
    <row r="102" spans="1:7">
      <c r="A102" s="44" t="s">
        <v>368</v>
      </c>
      <c r="B102" s="44" t="s">
        <v>369</v>
      </c>
      <c r="C102" s="44" t="s">
        <v>374</v>
      </c>
      <c r="D102" s="44" t="s">
        <v>375</v>
      </c>
      <c r="E102" s="45">
        <v>7</v>
      </c>
      <c r="F102" s="45">
        <v>23</v>
      </c>
      <c r="G102" s="77">
        <f t="shared" si="1"/>
        <v>30</v>
      </c>
    </row>
    <row r="103" spans="1:7">
      <c r="A103" s="44" t="s">
        <v>368</v>
      </c>
      <c r="B103" s="44" t="s">
        <v>369</v>
      </c>
      <c r="C103" s="44" t="s">
        <v>376</v>
      </c>
      <c r="D103" s="44" t="s">
        <v>377</v>
      </c>
      <c r="E103" s="45">
        <v>14</v>
      </c>
      <c r="F103" s="45">
        <v>35</v>
      </c>
      <c r="G103" s="77">
        <f t="shared" si="1"/>
        <v>49</v>
      </c>
    </row>
    <row r="104" spans="1:7">
      <c r="A104" s="44" t="s">
        <v>368</v>
      </c>
      <c r="B104" s="44" t="s">
        <v>369</v>
      </c>
      <c r="C104" s="44" t="s">
        <v>378</v>
      </c>
      <c r="D104" s="44" t="s">
        <v>379</v>
      </c>
      <c r="E104" s="82">
        <v>0</v>
      </c>
      <c r="F104" s="45">
        <v>6</v>
      </c>
      <c r="G104" s="77">
        <f t="shared" si="1"/>
        <v>6</v>
      </c>
    </row>
    <row r="105" spans="1:7">
      <c r="A105" s="44" t="s">
        <v>368</v>
      </c>
      <c r="B105" s="44" t="s">
        <v>369</v>
      </c>
      <c r="C105" s="44" t="s">
        <v>380</v>
      </c>
      <c r="D105" s="44" t="s">
        <v>381</v>
      </c>
      <c r="E105" s="45">
        <v>1</v>
      </c>
      <c r="F105" s="45">
        <v>6</v>
      </c>
      <c r="G105" s="77">
        <f t="shared" si="1"/>
        <v>7</v>
      </c>
    </row>
    <row r="106" spans="1:7">
      <c r="A106" s="44" t="s">
        <v>368</v>
      </c>
      <c r="B106" s="44" t="s">
        <v>369</v>
      </c>
      <c r="C106" s="44" t="s">
        <v>382</v>
      </c>
      <c r="D106" s="44" t="s">
        <v>383</v>
      </c>
      <c r="E106" s="82">
        <v>0</v>
      </c>
      <c r="F106" s="82">
        <v>0</v>
      </c>
      <c r="G106" s="77">
        <f t="shared" si="1"/>
        <v>0</v>
      </c>
    </row>
    <row r="107" spans="1:7">
      <c r="A107" s="44" t="s">
        <v>384</v>
      </c>
      <c r="B107" s="44" t="s">
        <v>39</v>
      </c>
      <c r="C107" s="44" t="s">
        <v>385</v>
      </c>
      <c r="D107" s="44" t="s">
        <v>386</v>
      </c>
      <c r="E107" s="45">
        <v>16</v>
      </c>
      <c r="F107" s="45">
        <v>22</v>
      </c>
      <c r="G107" s="77">
        <f t="shared" si="1"/>
        <v>38</v>
      </c>
    </row>
    <row r="108" spans="1:7">
      <c r="A108" s="44" t="s">
        <v>384</v>
      </c>
      <c r="B108" s="44" t="s">
        <v>39</v>
      </c>
      <c r="C108" s="44" t="s">
        <v>387</v>
      </c>
      <c r="D108" s="44" t="s">
        <v>388</v>
      </c>
      <c r="E108" s="45">
        <v>24</v>
      </c>
      <c r="F108" s="45">
        <v>35</v>
      </c>
      <c r="G108" s="77">
        <f t="shared" si="1"/>
        <v>59</v>
      </c>
    </row>
    <row r="109" spans="1:7">
      <c r="A109" s="44" t="s">
        <v>384</v>
      </c>
      <c r="B109" s="44" t="s">
        <v>39</v>
      </c>
      <c r="C109" s="44" t="s">
        <v>389</v>
      </c>
      <c r="D109" s="44" t="s">
        <v>390</v>
      </c>
      <c r="E109" s="45">
        <v>21</v>
      </c>
      <c r="F109" s="45">
        <v>21</v>
      </c>
      <c r="G109" s="77">
        <f t="shared" si="1"/>
        <v>42</v>
      </c>
    </row>
    <row r="110" spans="1:7">
      <c r="A110" s="44" t="s">
        <v>384</v>
      </c>
      <c r="B110" s="44" t="s">
        <v>39</v>
      </c>
      <c r="C110" s="44" t="s">
        <v>391</v>
      </c>
      <c r="D110" s="44" t="s">
        <v>392</v>
      </c>
      <c r="E110" s="45">
        <v>61</v>
      </c>
      <c r="F110" s="45">
        <v>88</v>
      </c>
      <c r="G110" s="77">
        <f t="shared" si="1"/>
        <v>149</v>
      </c>
    </row>
    <row r="111" spans="1:7">
      <c r="A111" s="44" t="s">
        <v>384</v>
      </c>
      <c r="B111" s="44" t="s">
        <v>39</v>
      </c>
      <c r="C111" s="44" t="s">
        <v>393</v>
      </c>
      <c r="D111" s="44" t="s">
        <v>394</v>
      </c>
      <c r="E111" s="82">
        <v>0</v>
      </c>
      <c r="F111" s="82"/>
      <c r="G111" s="77">
        <f t="shared" si="1"/>
        <v>0</v>
      </c>
    </row>
    <row r="112" spans="1:7">
      <c r="A112" s="44" t="s">
        <v>395</v>
      </c>
      <c r="B112" s="44" t="s">
        <v>396</v>
      </c>
      <c r="C112" s="44" t="s">
        <v>397</v>
      </c>
      <c r="D112" s="44" t="s">
        <v>398</v>
      </c>
      <c r="E112" s="45">
        <v>47</v>
      </c>
      <c r="F112" s="45">
        <v>48</v>
      </c>
      <c r="G112" s="77">
        <f t="shared" si="1"/>
        <v>95</v>
      </c>
    </row>
    <row r="113" spans="1:7">
      <c r="A113" s="44" t="s">
        <v>395</v>
      </c>
      <c r="B113" s="44" t="s">
        <v>396</v>
      </c>
      <c r="C113" s="44" t="s">
        <v>399</v>
      </c>
      <c r="D113" s="44" t="s">
        <v>400</v>
      </c>
      <c r="E113" s="45">
        <v>29</v>
      </c>
      <c r="F113" s="45">
        <v>71</v>
      </c>
      <c r="G113" s="77">
        <f t="shared" si="1"/>
        <v>100</v>
      </c>
    </row>
    <row r="114" spans="1:7">
      <c r="A114" s="44" t="s">
        <v>395</v>
      </c>
      <c r="B114" s="44" t="s">
        <v>396</v>
      </c>
      <c r="C114" s="44" t="s">
        <v>401</v>
      </c>
      <c r="D114" s="44" t="s">
        <v>402</v>
      </c>
      <c r="E114" s="45">
        <v>47</v>
      </c>
      <c r="F114" s="45">
        <v>68</v>
      </c>
      <c r="G114" s="77">
        <f t="shared" si="1"/>
        <v>115</v>
      </c>
    </row>
    <row r="115" spans="1:7">
      <c r="A115" s="44" t="s">
        <v>403</v>
      </c>
      <c r="B115" s="44" t="s">
        <v>49</v>
      </c>
      <c r="C115" s="44" t="s">
        <v>404</v>
      </c>
      <c r="D115" s="44" t="s">
        <v>899</v>
      </c>
      <c r="E115" s="45">
        <v>6</v>
      </c>
      <c r="F115" s="45">
        <v>17</v>
      </c>
      <c r="G115" s="77">
        <f t="shared" si="1"/>
        <v>23</v>
      </c>
    </row>
    <row r="116" spans="1:7">
      <c r="A116" s="44" t="s">
        <v>403</v>
      </c>
      <c r="B116" s="44" t="s">
        <v>49</v>
      </c>
      <c r="C116" s="44" t="s">
        <v>405</v>
      </c>
      <c r="D116" s="44" t="s">
        <v>406</v>
      </c>
      <c r="E116" s="45">
        <v>7</v>
      </c>
      <c r="F116" s="45">
        <v>12</v>
      </c>
      <c r="G116" s="77">
        <f t="shared" si="1"/>
        <v>19</v>
      </c>
    </row>
    <row r="117" spans="1:7">
      <c r="A117" s="44" t="s">
        <v>403</v>
      </c>
      <c r="B117" s="44" t="s">
        <v>49</v>
      </c>
      <c r="C117" s="44" t="s">
        <v>407</v>
      </c>
      <c r="D117" s="44" t="s">
        <v>408</v>
      </c>
      <c r="E117" s="45">
        <v>5</v>
      </c>
      <c r="F117" s="45">
        <v>10</v>
      </c>
      <c r="G117" s="77">
        <f t="shared" si="1"/>
        <v>15</v>
      </c>
    </row>
    <row r="118" spans="1:7">
      <c r="A118" s="44" t="s">
        <v>403</v>
      </c>
      <c r="B118" s="44" t="s">
        <v>49</v>
      </c>
      <c r="C118" s="44" t="s">
        <v>409</v>
      </c>
      <c r="D118" s="44" t="s">
        <v>410</v>
      </c>
      <c r="E118" s="45">
        <v>1</v>
      </c>
      <c r="F118" s="45">
        <v>9</v>
      </c>
      <c r="G118" s="77">
        <f t="shared" si="1"/>
        <v>10</v>
      </c>
    </row>
    <row r="119" spans="1:7">
      <c r="A119" s="44" t="s">
        <v>411</v>
      </c>
      <c r="B119" s="44" t="s">
        <v>17</v>
      </c>
      <c r="C119" s="44" t="s">
        <v>412</v>
      </c>
      <c r="D119" s="44" t="s">
        <v>17</v>
      </c>
      <c r="E119" s="45">
        <v>120</v>
      </c>
      <c r="F119" s="45">
        <v>224</v>
      </c>
      <c r="G119" s="77">
        <f t="shared" si="1"/>
        <v>344</v>
      </c>
    </row>
    <row r="120" spans="1:7">
      <c r="A120" s="44" t="s">
        <v>413</v>
      </c>
      <c r="B120" s="44" t="s">
        <v>414</v>
      </c>
      <c r="C120" s="44" t="s">
        <v>415</v>
      </c>
      <c r="D120" s="44" t="s">
        <v>414</v>
      </c>
      <c r="E120" s="45">
        <v>3</v>
      </c>
      <c r="F120" s="45">
        <v>15</v>
      </c>
      <c r="G120" s="77">
        <f t="shared" si="1"/>
        <v>18</v>
      </c>
    </row>
    <row r="121" spans="1:7">
      <c r="A121" s="44" t="s">
        <v>416</v>
      </c>
      <c r="B121" s="44" t="s">
        <v>28</v>
      </c>
      <c r="C121" s="44" t="s">
        <v>901</v>
      </c>
      <c r="D121" s="44" t="s">
        <v>902</v>
      </c>
      <c r="E121" s="45">
        <v>140</v>
      </c>
      <c r="F121" s="45">
        <v>250</v>
      </c>
      <c r="G121" s="77">
        <f t="shared" si="1"/>
        <v>390</v>
      </c>
    </row>
    <row r="122" spans="1:7">
      <c r="A122" s="44" t="s">
        <v>416</v>
      </c>
      <c r="B122" s="44" t="s">
        <v>28</v>
      </c>
      <c r="C122" s="44" t="s">
        <v>417</v>
      </c>
      <c r="D122" s="44" t="s">
        <v>900</v>
      </c>
      <c r="E122" s="45">
        <v>146</v>
      </c>
      <c r="F122" s="45">
        <v>265</v>
      </c>
      <c r="G122" s="77">
        <f t="shared" si="1"/>
        <v>411</v>
      </c>
    </row>
    <row r="123" spans="1:7">
      <c r="A123" s="44" t="s">
        <v>416</v>
      </c>
      <c r="B123" s="44" t="s">
        <v>28</v>
      </c>
      <c r="C123" s="44" t="s">
        <v>903</v>
      </c>
      <c r="D123" s="44" t="s">
        <v>904</v>
      </c>
      <c r="E123" s="45">
        <v>12</v>
      </c>
      <c r="F123" s="45">
        <v>71</v>
      </c>
      <c r="G123" s="77">
        <f t="shared" si="1"/>
        <v>83</v>
      </c>
    </row>
    <row r="124" spans="1:7">
      <c r="A124" s="44" t="s">
        <v>416</v>
      </c>
      <c r="B124" s="44" t="s">
        <v>28</v>
      </c>
      <c r="C124" s="44" t="s">
        <v>418</v>
      </c>
      <c r="D124" s="44" t="s">
        <v>419</v>
      </c>
      <c r="E124" s="45">
        <v>14</v>
      </c>
      <c r="F124" s="45">
        <v>22</v>
      </c>
      <c r="G124" s="77">
        <f t="shared" si="1"/>
        <v>36</v>
      </c>
    </row>
    <row r="125" spans="1:7">
      <c r="A125" s="44" t="s">
        <v>420</v>
      </c>
      <c r="B125" s="44" t="s">
        <v>29</v>
      </c>
      <c r="C125" s="44" t="s">
        <v>421</v>
      </c>
      <c r="D125" s="44" t="s">
        <v>905</v>
      </c>
      <c r="E125" s="45">
        <v>110</v>
      </c>
      <c r="F125" s="45">
        <v>142</v>
      </c>
      <c r="G125" s="77">
        <f t="shared" si="1"/>
        <v>252</v>
      </c>
    </row>
    <row r="126" spans="1:7">
      <c r="A126" s="44" t="s">
        <v>420</v>
      </c>
      <c r="B126" s="44" t="s">
        <v>29</v>
      </c>
      <c r="C126" s="44" t="s">
        <v>906</v>
      </c>
      <c r="D126" s="44" t="s">
        <v>907</v>
      </c>
      <c r="E126" s="45">
        <v>6</v>
      </c>
      <c r="F126" s="45">
        <v>14</v>
      </c>
      <c r="G126" s="77">
        <f t="shared" si="1"/>
        <v>20</v>
      </c>
    </row>
    <row r="127" spans="1:7">
      <c r="A127" s="44" t="s">
        <v>420</v>
      </c>
      <c r="B127" s="44" t="s">
        <v>29</v>
      </c>
      <c r="C127" s="44" t="s">
        <v>908</v>
      </c>
      <c r="D127" s="44" t="s">
        <v>909</v>
      </c>
      <c r="E127" s="45">
        <v>29</v>
      </c>
      <c r="F127" s="45">
        <v>39</v>
      </c>
      <c r="G127" s="77">
        <f t="shared" si="1"/>
        <v>68</v>
      </c>
    </row>
    <row r="128" spans="1:7">
      <c r="A128" s="44" t="s">
        <v>422</v>
      </c>
      <c r="B128" s="44" t="s">
        <v>423</v>
      </c>
      <c r="C128" s="44" t="s">
        <v>424</v>
      </c>
      <c r="D128" s="44" t="s">
        <v>423</v>
      </c>
      <c r="E128" s="45">
        <v>63</v>
      </c>
      <c r="F128" s="45">
        <v>122</v>
      </c>
      <c r="G128" s="77">
        <f t="shared" si="1"/>
        <v>185</v>
      </c>
    </row>
    <row r="129" spans="1:7">
      <c r="A129" s="44" t="s">
        <v>422</v>
      </c>
      <c r="B129" s="44" t="s">
        <v>423</v>
      </c>
      <c r="C129" s="44" t="s">
        <v>425</v>
      </c>
      <c r="D129" s="44" t="s">
        <v>426</v>
      </c>
      <c r="E129" s="45">
        <v>15</v>
      </c>
      <c r="F129" s="45">
        <v>18</v>
      </c>
      <c r="G129" s="77">
        <f t="shared" si="1"/>
        <v>33</v>
      </c>
    </row>
    <row r="130" spans="1:7">
      <c r="A130" s="44" t="s">
        <v>427</v>
      </c>
      <c r="B130" s="44" t="s">
        <v>428</v>
      </c>
      <c r="C130" s="44" t="s">
        <v>429</v>
      </c>
      <c r="D130" s="44" t="s">
        <v>430</v>
      </c>
      <c r="E130" s="45">
        <v>2</v>
      </c>
      <c r="F130" s="45">
        <v>4</v>
      </c>
      <c r="G130" s="77">
        <f t="shared" si="1"/>
        <v>6</v>
      </c>
    </row>
    <row r="131" spans="1:7">
      <c r="A131" s="44" t="s">
        <v>427</v>
      </c>
      <c r="B131" s="44" t="s">
        <v>428</v>
      </c>
      <c r="C131" s="44" t="s">
        <v>431</v>
      </c>
      <c r="D131" s="44" t="s">
        <v>432</v>
      </c>
      <c r="E131" s="45">
        <v>18</v>
      </c>
      <c r="F131" s="45">
        <v>39</v>
      </c>
      <c r="G131" s="77">
        <f t="shared" si="1"/>
        <v>57</v>
      </c>
    </row>
    <row r="132" spans="1:7">
      <c r="A132" s="44" t="s">
        <v>427</v>
      </c>
      <c r="B132" s="44" t="s">
        <v>428</v>
      </c>
      <c r="C132" s="44" t="s">
        <v>433</v>
      </c>
      <c r="D132" s="44" t="s">
        <v>434</v>
      </c>
      <c r="E132" s="45">
        <v>4</v>
      </c>
      <c r="F132" s="45">
        <v>7</v>
      </c>
      <c r="G132" s="77">
        <f t="shared" ref="G132:G195" si="2">E132+F132</f>
        <v>11</v>
      </c>
    </row>
    <row r="133" spans="1:7">
      <c r="A133" s="44" t="s">
        <v>427</v>
      </c>
      <c r="B133" s="44" t="s">
        <v>428</v>
      </c>
      <c r="C133" s="44" t="s">
        <v>435</v>
      </c>
      <c r="D133" s="44" t="s">
        <v>436</v>
      </c>
      <c r="E133" s="82">
        <v>0</v>
      </c>
      <c r="F133" s="45">
        <v>2</v>
      </c>
      <c r="G133" s="77">
        <f t="shared" si="2"/>
        <v>2</v>
      </c>
    </row>
    <row r="134" spans="1:7">
      <c r="A134" s="44" t="s">
        <v>427</v>
      </c>
      <c r="B134" s="44" t="s">
        <v>428</v>
      </c>
      <c r="C134" s="44" t="s">
        <v>437</v>
      </c>
      <c r="D134" s="44" t="s">
        <v>438</v>
      </c>
      <c r="E134" s="82">
        <v>0</v>
      </c>
      <c r="F134" s="45">
        <v>4</v>
      </c>
      <c r="G134" s="77">
        <f t="shared" si="2"/>
        <v>4</v>
      </c>
    </row>
    <row r="135" spans="1:7">
      <c r="A135" s="44" t="s">
        <v>427</v>
      </c>
      <c r="B135" s="44" t="s">
        <v>428</v>
      </c>
      <c r="C135" s="44" t="s">
        <v>439</v>
      </c>
      <c r="D135" s="44" t="s">
        <v>440</v>
      </c>
      <c r="E135" s="45">
        <v>2</v>
      </c>
      <c r="F135" s="45">
        <v>10</v>
      </c>
      <c r="G135" s="77">
        <f t="shared" si="2"/>
        <v>12</v>
      </c>
    </row>
    <row r="136" spans="1:7">
      <c r="A136" s="44" t="s">
        <v>427</v>
      </c>
      <c r="B136" s="44" t="s">
        <v>428</v>
      </c>
      <c r="C136" s="44" t="s">
        <v>441</v>
      </c>
      <c r="D136" s="44" t="s">
        <v>442</v>
      </c>
      <c r="E136" s="45">
        <v>5</v>
      </c>
      <c r="F136" s="45">
        <v>9</v>
      </c>
      <c r="G136" s="77">
        <f t="shared" si="2"/>
        <v>14</v>
      </c>
    </row>
    <row r="137" spans="1:7">
      <c r="A137" s="44" t="s">
        <v>443</v>
      </c>
      <c r="B137" s="44" t="s">
        <v>444</v>
      </c>
      <c r="C137" s="44" t="s">
        <v>445</v>
      </c>
      <c r="D137" s="44" t="s">
        <v>446</v>
      </c>
      <c r="E137" s="45">
        <v>10</v>
      </c>
      <c r="F137" s="45">
        <v>33</v>
      </c>
      <c r="G137" s="77">
        <f t="shared" si="2"/>
        <v>43</v>
      </c>
    </row>
    <row r="138" spans="1:7">
      <c r="A138" s="44" t="s">
        <v>443</v>
      </c>
      <c r="B138" s="44" t="s">
        <v>444</v>
      </c>
      <c r="C138" s="44" t="s">
        <v>447</v>
      </c>
      <c r="D138" s="44" t="s">
        <v>448</v>
      </c>
      <c r="E138" s="45">
        <v>5</v>
      </c>
      <c r="F138" s="45">
        <v>9</v>
      </c>
      <c r="G138" s="77">
        <f t="shared" si="2"/>
        <v>14</v>
      </c>
    </row>
    <row r="139" spans="1:7">
      <c r="A139" s="44" t="s">
        <v>443</v>
      </c>
      <c r="B139" s="44" t="s">
        <v>444</v>
      </c>
      <c r="C139" s="44" t="s">
        <v>449</v>
      </c>
      <c r="D139" s="44" t="s">
        <v>450</v>
      </c>
      <c r="E139" s="45">
        <v>1</v>
      </c>
      <c r="F139" s="45">
        <v>1</v>
      </c>
      <c r="G139" s="77">
        <f t="shared" si="2"/>
        <v>2</v>
      </c>
    </row>
    <row r="140" spans="1:7">
      <c r="A140" s="44" t="s">
        <v>443</v>
      </c>
      <c r="B140" s="44" t="s">
        <v>444</v>
      </c>
      <c r="C140" s="44" t="s">
        <v>451</v>
      </c>
      <c r="D140" s="44" t="s">
        <v>452</v>
      </c>
      <c r="E140" s="45">
        <v>1</v>
      </c>
      <c r="F140" s="82">
        <v>0</v>
      </c>
      <c r="G140" s="77">
        <f t="shared" si="2"/>
        <v>1</v>
      </c>
    </row>
    <row r="141" spans="1:7">
      <c r="A141" s="44" t="s">
        <v>443</v>
      </c>
      <c r="B141" s="44" t="s">
        <v>444</v>
      </c>
      <c r="C141" s="44" t="s">
        <v>453</v>
      </c>
      <c r="D141" s="44" t="s">
        <v>454</v>
      </c>
      <c r="E141" s="45">
        <v>38</v>
      </c>
      <c r="F141" s="45">
        <v>49</v>
      </c>
      <c r="G141" s="77">
        <f t="shared" si="2"/>
        <v>87</v>
      </c>
    </row>
    <row r="142" spans="1:7">
      <c r="A142" s="44" t="s">
        <v>455</v>
      </c>
      <c r="B142" s="44" t="s">
        <v>18</v>
      </c>
      <c r="C142" s="44" t="s">
        <v>456</v>
      </c>
      <c r="D142" s="44" t="s">
        <v>457</v>
      </c>
      <c r="E142" s="45">
        <v>46</v>
      </c>
      <c r="F142" s="45">
        <v>46</v>
      </c>
      <c r="G142" s="77">
        <f t="shared" si="2"/>
        <v>92</v>
      </c>
    </row>
    <row r="143" spans="1:7">
      <c r="A143" s="44" t="s">
        <v>455</v>
      </c>
      <c r="B143" s="44" t="s">
        <v>18</v>
      </c>
      <c r="C143" s="44" t="s">
        <v>458</v>
      </c>
      <c r="D143" s="44" t="s">
        <v>459</v>
      </c>
      <c r="E143" s="82">
        <v>0</v>
      </c>
      <c r="F143" s="45">
        <v>4</v>
      </c>
      <c r="G143" s="77">
        <f t="shared" si="2"/>
        <v>4</v>
      </c>
    </row>
    <row r="144" spans="1:7">
      <c r="A144" s="44" t="s">
        <v>455</v>
      </c>
      <c r="B144" s="44" t="s">
        <v>18</v>
      </c>
      <c r="C144" s="44" t="s">
        <v>460</v>
      </c>
      <c r="D144" s="44" t="s">
        <v>461</v>
      </c>
      <c r="E144" s="45">
        <v>1</v>
      </c>
      <c r="F144" s="45">
        <v>13</v>
      </c>
      <c r="G144" s="77">
        <f t="shared" si="2"/>
        <v>14</v>
      </c>
    </row>
    <row r="145" spans="1:7">
      <c r="A145" s="44" t="s">
        <v>455</v>
      </c>
      <c r="B145" s="44" t="s">
        <v>18</v>
      </c>
      <c r="C145" s="44" t="s">
        <v>462</v>
      </c>
      <c r="D145" s="44" t="s">
        <v>463</v>
      </c>
      <c r="E145" s="45">
        <v>19</v>
      </c>
      <c r="F145" s="45">
        <v>24</v>
      </c>
      <c r="G145" s="77">
        <f t="shared" si="2"/>
        <v>43</v>
      </c>
    </row>
    <row r="146" spans="1:7">
      <c r="A146" s="44" t="s">
        <v>455</v>
      </c>
      <c r="B146" s="44" t="s">
        <v>18</v>
      </c>
      <c r="C146" s="44" t="s">
        <v>464</v>
      </c>
      <c r="D146" s="44" t="s">
        <v>465</v>
      </c>
      <c r="E146" s="45">
        <v>4</v>
      </c>
      <c r="F146" s="45">
        <v>10</v>
      </c>
      <c r="G146" s="77">
        <f t="shared" si="2"/>
        <v>14</v>
      </c>
    </row>
    <row r="147" spans="1:7">
      <c r="A147" s="44" t="s">
        <v>455</v>
      </c>
      <c r="B147" s="44" t="s">
        <v>18</v>
      </c>
      <c r="C147" s="44" t="s">
        <v>466</v>
      </c>
      <c r="D147" s="44" t="s">
        <v>467</v>
      </c>
      <c r="E147" s="45">
        <v>6</v>
      </c>
      <c r="F147" s="45">
        <v>14</v>
      </c>
      <c r="G147" s="77">
        <f t="shared" si="2"/>
        <v>20</v>
      </c>
    </row>
    <row r="148" spans="1:7">
      <c r="A148" s="44" t="s">
        <v>455</v>
      </c>
      <c r="B148" s="44" t="s">
        <v>18</v>
      </c>
      <c r="C148" s="44" t="s">
        <v>468</v>
      </c>
      <c r="D148" s="44" t="s">
        <v>469</v>
      </c>
      <c r="E148" s="45">
        <v>8</v>
      </c>
      <c r="F148" s="45">
        <v>17</v>
      </c>
      <c r="G148" s="77">
        <f t="shared" si="2"/>
        <v>25</v>
      </c>
    </row>
    <row r="149" spans="1:7">
      <c r="A149" s="44" t="s">
        <v>470</v>
      </c>
      <c r="B149" s="44" t="s">
        <v>10</v>
      </c>
      <c r="C149" s="44" t="s">
        <v>471</v>
      </c>
      <c r="D149" s="44" t="s">
        <v>890</v>
      </c>
      <c r="E149" s="82">
        <v>0</v>
      </c>
      <c r="F149" s="45">
        <v>1</v>
      </c>
      <c r="G149" s="77">
        <f t="shared" si="2"/>
        <v>1</v>
      </c>
    </row>
    <row r="150" spans="1:7">
      <c r="A150" s="44" t="s">
        <v>470</v>
      </c>
      <c r="B150" s="44" t="s">
        <v>10</v>
      </c>
      <c r="C150" s="44" t="s">
        <v>472</v>
      </c>
      <c r="D150" s="44" t="s">
        <v>473</v>
      </c>
      <c r="E150" s="45">
        <v>5</v>
      </c>
      <c r="F150" s="45">
        <v>13</v>
      </c>
      <c r="G150" s="77">
        <f t="shared" si="2"/>
        <v>18</v>
      </c>
    </row>
    <row r="151" spans="1:7">
      <c r="A151" s="44" t="s">
        <v>470</v>
      </c>
      <c r="B151" s="44" t="s">
        <v>10</v>
      </c>
      <c r="C151" s="44" t="s">
        <v>474</v>
      </c>
      <c r="D151" s="44" t="s">
        <v>475</v>
      </c>
      <c r="E151" s="45">
        <v>9</v>
      </c>
      <c r="F151" s="45">
        <v>9</v>
      </c>
      <c r="G151" s="77">
        <f t="shared" si="2"/>
        <v>18</v>
      </c>
    </row>
    <row r="152" spans="1:7">
      <c r="A152" s="44" t="s">
        <v>470</v>
      </c>
      <c r="B152" s="44" t="s">
        <v>10</v>
      </c>
      <c r="C152" s="44" t="s">
        <v>476</v>
      </c>
      <c r="D152" s="44" t="s">
        <v>477</v>
      </c>
      <c r="E152" s="45">
        <v>2</v>
      </c>
      <c r="F152" s="45">
        <v>9</v>
      </c>
      <c r="G152" s="77">
        <f t="shared" si="2"/>
        <v>11</v>
      </c>
    </row>
    <row r="153" spans="1:7">
      <c r="A153" s="44" t="s">
        <v>470</v>
      </c>
      <c r="B153" s="44" t="s">
        <v>10</v>
      </c>
      <c r="C153" s="44" t="s">
        <v>478</v>
      </c>
      <c r="D153" s="44" t="s">
        <v>479</v>
      </c>
      <c r="E153" s="45">
        <v>6</v>
      </c>
      <c r="F153" s="45">
        <v>5</v>
      </c>
      <c r="G153" s="77">
        <f t="shared" si="2"/>
        <v>11</v>
      </c>
    </row>
    <row r="154" spans="1:7">
      <c r="A154" s="44" t="s">
        <v>470</v>
      </c>
      <c r="B154" s="44" t="s">
        <v>10</v>
      </c>
      <c r="C154" s="44" t="s">
        <v>480</v>
      </c>
      <c r="D154" s="44" t="s">
        <v>481</v>
      </c>
      <c r="E154" s="45">
        <v>12</v>
      </c>
      <c r="F154" s="45">
        <v>16</v>
      </c>
      <c r="G154" s="77">
        <f t="shared" si="2"/>
        <v>28</v>
      </c>
    </row>
    <row r="155" spans="1:7">
      <c r="A155" s="44" t="s">
        <v>482</v>
      </c>
      <c r="B155" s="44" t="s">
        <v>15</v>
      </c>
      <c r="C155" s="44" t="s">
        <v>483</v>
      </c>
      <c r="D155" s="44" t="s">
        <v>484</v>
      </c>
      <c r="E155" s="45">
        <v>2</v>
      </c>
      <c r="F155" s="45">
        <v>5</v>
      </c>
      <c r="G155" s="77">
        <f t="shared" si="2"/>
        <v>7</v>
      </c>
    </row>
    <row r="156" spans="1:7">
      <c r="A156" s="44" t="s">
        <v>482</v>
      </c>
      <c r="B156" s="44" t="s">
        <v>15</v>
      </c>
      <c r="C156" s="44" t="s">
        <v>485</v>
      </c>
      <c r="D156" s="44" t="s">
        <v>486</v>
      </c>
      <c r="E156" s="45">
        <v>13</v>
      </c>
      <c r="F156" s="45">
        <v>39</v>
      </c>
      <c r="G156" s="77">
        <f t="shared" si="2"/>
        <v>52</v>
      </c>
    </row>
    <row r="157" spans="1:7">
      <c r="A157" s="44" t="s">
        <v>482</v>
      </c>
      <c r="B157" s="44" t="s">
        <v>15</v>
      </c>
      <c r="C157" s="44" t="s">
        <v>487</v>
      </c>
      <c r="D157" s="44" t="s">
        <v>488</v>
      </c>
      <c r="E157" s="45">
        <v>10</v>
      </c>
      <c r="F157" s="45">
        <v>15</v>
      </c>
      <c r="G157" s="77">
        <f t="shared" si="2"/>
        <v>25</v>
      </c>
    </row>
    <row r="158" spans="1:7">
      <c r="A158" s="44" t="s">
        <v>482</v>
      </c>
      <c r="B158" s="44" t="s">
        <v>15</v>
      </c>
      <c r="C158" s="44" t="s">
        <v>489</v>
      </c>
      <c r="D158" s="44" t="s">
        <v>490</v>
      </c>
      <c r="E158" s="45">
        <v>18</v>
      </c>
      <c r="F158" s="45">
        <v>25</v>
      </c>
      <c r="G158" s="77">
        <f t="shared" si="2"/>
        <v>43</v>
      </c>
    </row>
    <row r="159" spans="1:7">
      <c r="A159" s="44" t="s">
        <v>482</v>
      </c>
      <c r="B159" s="44" t="s">
        <v>15</v>
      </c>
      <c r="C159" s="44" t="s">
        <v>491</v>
      </c>
      <c r="D159" s="44" t="s">
        <v>492</v>
      </c>
      <c r="E159" s="45">
        <v>8</v>
      </c>
      <c r="F159" s="45">
        <v>14</v>
      </c>
      <c r="G159" s="77">
        <f t="shared" si="2"/>
        <v>22</v>
      </c>
    </row>
    <row r="160" spans="1:7">
      <c r="A160" s="44" t="s">
        <v>482</v>
      </c>
      <c r="B160" s="44" t="s">
        <v>15</v>
      </c>
      <c r="C160" s="44" t="s">
        <v>493</v>
      </c>
      <c r="D160" s="44" t="s">
        <v>494</v>
      </c>
      <c r="E160" s="45">
        <v>5</v>
      </c>
      <c r="F160" s="45">
        <v>8</v>
      </c>
      <c r="G160" s="77">
        <f t="shared" si="2"/>
        <v>13</v>
      </c>
    </row>
    <row r="161" spans="1:7">
      <c r="A161" s="44" t="s">
        <v>482</v>
      </c>
      <c r="B161" s="44" t="s">
        <v>15</v>
      </c>
      <c r="C161" s="44" t="s">
        <v>495</v>
      </c>
      <c r="D161" s="44" t="s">
        <v>496</v>
      </c>
      <c r="E161" s="45">
        <v>3</v>
      </c>
      <c r="F161" s="45">
        <v>10</v>
      </c>
      <c r="G161" s="77">
        <f t="shared" si="2"/>
        <v>13</v>
      </c>
    </row>
    <row r="162" spans="1:7">
      <c r="A162" s="44" t="s">
        <v>482</v>
      </c>
      <c r="B162" s="44" t="s">
        <v>15</v>
      </c>
      <c r="C162" s="44" t="s">
        <v>497</v>
      </c>
      <c r="D162" s="44" t="s">
        <v>498</v>
      </c>
      <c r="E162" s="45">
        <v>23</v>
      </c>
      <c r="F162" s="45">
        <v>42</v>
      </c>
      <c r="G162" s="77">
        <f t="shared" si="2"/>
        <v>65</v>
      </c>
    </row>
    <row r="163" spans="1:7">
      <c r="A163" s="44" t="s">
        <v>499</v>
      </c>
      <c r="B163" s="44" t="s">
        <v>16</v>
      </c>
      <c r="C163" s="44" t="s">
        <v>500</v>
      </c>
      <c r="D163" s="44" t="s">
        <v>501</v>
      </c>
      <c r="E163" s="82">
        <v>0</v>
      </c>
      <c r="F163" s="45">
        <v>3</v>
      </c>
      <c r="G163" s="77">
        <f t="shared" si="2"/>
        <v>3</v>
      </c>
    </row>
    <row r="164" spans="1:7">
      <c r="A164" s="44" t="s">
        <v>499</v>
      </c>
      <c r="B164" s="44" t="s">
        <v>16</v>
      </c>
      <c r="C164" s="44" t="s">
        <v>502</v>
      </c>
      <c r="D164" s="44" t="s">
        <v>503</v>
      </c>
      <c r="E164" s="45">
        <v>4</v>
      </c>
      <c r="F164" s="45">
        <v>6</v>
      </c>
      <c r="G164" s="77">
        <f t="shared" si="2"/>
        <v>10</v>
      </c>
    </row>
    <row r="165" spans="1:7">
      <c r="A165" s="44" t="s">
        <v>504</v>
      </c>
      <c r="B165" s="44" t="s">
        <v>505</v>
      </c>
      <c r="C165" s="44" t="s">
        <v>506</v>
      </c>
      <c r="D165" s="44" t="s">
        <v>507</v>
      </c>
      <c r="E165" s="45">
        <v>1</v>
      </c>
      <c r="F165" s="45">
        <v>11</v>
      </c>
      <c r="G165" s="77">
        <f t="shared" si="2"/>
        <v>12</v>
      </c>
    </row>
    <row r="166" spans="1:7">
      <c r="A166" s="44" t="s">
        <v>504</v>
      </c>
      <c r="B166" s="44" t="s">
        <v>505</v>
      </c>
      <c r="C166" s="44" t="s">
        <v>508</v>
      </c>
      <c r="D166" s="44" t="s">
        <v>509</v>
      </c>
      <c r="E166" s="45">
        <v>1</v>
      </c>
      <c r="F166" s="45">
        <v>14</v>
      </c>
      <c r="G166" s="77">
        <f t="shared" si="2"/>
        <v>15</v>
      </c>
    </row>
    <row r="167" spans="1:7">
      <c r="A167" s="44" t="s">
        <v>504</v>
      </c>
      <c r="B167" s="44" t="s">
        <v>505</v>
      </c>
      <c r="C167" s="44" t="s">
        <v>516</v>
      </c>
      <c r="D167" s="44" t="s">
        <v>910</v>
      </c>
      <c r="E167" s="45">
        <v>4</v>
      </c>
      <c r="F167" s="45">
        <v>17</v>
      </c>
      <c r="G167" s="77">
        <f t="shared" si="2"/>
        <v>21</v>
      </c>
    </row>
    <row r="168" spans="1:7">
      <c r="A168" s="44" t="s">
        <v>504</v>
      </c>
      <c r="B168" s="44" t="s">
        <v>505</v>
      </c>
      <c r="C168" s="44" t="s">
        <v>510</v>
      </c>
      <c r="D168" s="44" t="s">
        <v>511</v>
      </c>
      <c r="E168" s="45">
        <v>8</v>
      </c>
      <c r="F168" s="45">
        <v>10</v>
      </c>
      <c r="G168" s="77">
        <f t="shared" si="2"/>
        <v>18</v>
      </c>
    </row>
    <row r="169" spans="1:7">
      <c r="A169" s="44" t="s">
        <v>504</v>
      </c>
      <c r="B169" s="44" t="s">
        <v>505</v>
      </c>
      <c r="C169" s="44" t="s">
        <v>512</v>
      </c>
      <c r="D169" s="44" t="s">
        <v>513</v>
      </c>
      <c r="E169" s="45">
        <v>46</v>
      </c>
      <c r="F169" s="45">
        <v>66</v>
      </c>
      <c r="G169" s="77">
        <f t="shared" si="2"/>
        <v>112</v>
      </c>
    </row>
    <row r="170" spans="1:7">
      <c r="A170" s="44" t="s">
        <v>504</v>
      </c>
      <c r="B170" s="44" t="s">
        <v>505</v>
      </c>
      <c r="C170" s="44" t="s">
        <v>514</v>
      </c>
      <c r="D170" s="44" t="s">
        <v>515</v>
      </c>
      <c r="E170" s="45">
        <v>25</v>
      </c>
      <c r="F170" s="45">
        <v>31</v>
      </c>
      <c r="G170" s="77">
        <f t="shared" si="2"/>
        <v>56</v>
      </c>
    </row>
    <row r="171" spans="1:7">
      <c r="A171" s="44" t="s">
        <v>504</v>
      </c>
      <c r="B171" s="44" t="s">
        <v>505</v>
      </c>
      <c r="C171" s="44" t="s">
        <v>517</v>
      </c>
      <c r="D171" s="44" t="s">
        <v>518</v>
      </c>
      <c r="E171" s="45">
        <v>8</v>
      </c>
      <c r="F171" s="45">
        <v>10</v>
      </c>
      <c r="G171" s="77">
        <f t="shared" si="2"/>
        <v>18</v>
      </c>
    </row>
    <row r="172" spans="1:7">
      <c r="A172" s="44" t="s">
        <v>519</v>
      </c>
      <c r="B172" s="44" t="s">
        <v>520</v>
      </c>
      <c r="C172" s="44" t="s">
        <v>521</v>
      </c>
      <c r="D172" s="44" t="s">
        <v>522</v>
      </c>
      <c r="E172" s="45">
        <v>4</v>
      </c>
      <c r="F172" s="45">
        <v>6</v>
      </c>
      <c r="G172" s="77">
        <f t="shared" si="2"/>
        <v>10</v>
      </c>
    </row>
    <row r="173" spans="1:7">
      <c r="A173" s="44" t="s">
        <v>519</v>
      </c>
      <c r="B173" s="44" t="s">
        <v>520</v>
      </c>
      <c r="C173" s="44" t="s">
        <v>523</v>
      </c>
      <c r="D173" s="44" t="s">
        <v>524</v>
      </c>
      <c r="E173" s="45">
        <v>1</v>
      </c>
      <c r="F173" s="45">
        <v>16</v>
      </c>
      <c r="G173" s="77">
        <f t="shared" si="2"/>
        <v>17</v>
      </c>
    </row>
    <row r="174" spans="1:7">
      <c r="A174" s="44" t="s">
        <v>525</v>
      </c>
      <c r="B174" s="44" t="s">
        <v>526</v>
      </c>
      <c r="C174" s="44" t="s">
        <v>527</v>
      </c>
      <c r="D174" s="44" t="s">
        <v>528</v>
      </c>
      <c r="E174" s="45">
        <v>28</v>
      </c>
      <c r="F174" s="45">
        <v>31</v>
      </c>
      <c r="G174" s="77">
        <f t="shared" si="2"/>
        <v>59</v>
      </c>
    </row>
    <row r="175" spans="1:7">
      <c r="A175" s="44" t="s">
        <v>525</v>
      </c>
      <c r="B175" s="44" t="s">
        <v>526</v>
      </c>
      <c r="C175" s="44" t="s">
        <v>529</v>
      </c>
      <c r="D175" s="44" t="s">
        <v>530</v>
      </c>
      <c r="E175" s="45">
        <v>29</v>
      </c>
      <c r="F175" s="45">
        <v>33</v>
      </c>
      <c r="G175" s="77">
        <f t="shared" si="2"/>
        <v>62</v>
      </c>
    </row>
    <row r="176" spans="1:7">
      <c r="A176" s="44" t="s">
        <v>525</v>
      </c>
      <c r="B176" s="44" t="s">
        <v>526</v>
      </c>
      <c r="C176" s="44" t="s">
        <v>531</v>
      </c>
      <c r="D176" s="44" t="s">
        <v>532</v>
      </c>
      <c r="E176" s="45">
        <v>23</v>
      </c>
      <c r="F176" s="45">
        <v>22</v>
      </c>
      <c r="G176" s="77">
        <f t="shared" si="2"/>
        <v>45</v>
      </c>
    </row>
    <row r="177" spans="1:7">
      <c r="A177" s="44" t="s">
        <v>525</v>
      </c>
      <c r="B177" s="44" t="s">
        <v>526</v>
      </c>
      <c r="C177" s="44" t="s">
        <v>533</v>
      </c>
      <c r="D177" s="44" t="s">
        <v>20</v>
      </c>
      <c r="E177" s="45">
        <v>6</v>
      </c>
      <c r="F177" s="45">
        <v>19</v>
      </c>
      <c r="G177" s="77">
        <f t="shared" si="2"/>
        <v>25</v>
      </c>
    </row>
    <row r="178" spans="1:7">
      <c r="A178" s="44" t="s">
        <v>525</v>
      </c>
      <c r="B178" s="44" t="s">
        <v>526</v>
      </c>
      <c r="C178" s="44" t="s">
        <v>534</v>
      </c>
      <c r="D178" s="44" t="s">
        <v>535</v>
      </c>
      <c r="E178" s="45">
        <v>40</v>
      </c>
      <c r="F178" s="45">
        <v>47</v>
      </c>
      <c r="G178" s="77">
        <f t="shared" si="2"/>
        <v>87</v>
      </c>
    </row>
    <row r="179" spans="1:7">
      <c r="A179" s="44" t="s">
        <v>525</v>
      </c>
      <c r="B179" s="44" t="s">
        <v>526</v>
      </c>
      <c r="C179" s="44" t="s">
        <v>536</v>
      </c>
      <c r="D179" s="44" t="s">
        <v>537</v>
      </c>
      <c r="E179" s="45">
        <v>13</v>
      </c>
      <c r="F179" s="45">
        <v>21</v>
      </c>
      <c r="G179" s="77">
        <f t="shared" si="2"/>
        <v>34</v>
      </c>
    </row>
    <row r="180" spans="1:7">
      <c r="A180" s="44" t="s">
        <v>525</v>
      </c>
      <c r="B180" s="44" t="s">
        <v>526</v>
      </c>
      <c r="C180" s="44" t="s">
        <v>538</v>
      </c>
      <c r="D180" s="44" t="s">
        <v>539</v>
      </c>
      <c r="E180" s="45">
        <v>4</v>
      </c>
      <c r="F180" s="45">
        <v>19</v>
      </c>
      <c r="G180" s="77">
        <f t="shared" si="2"/>
        <v>23</v>
      </c>
    </row>
    <row r="181" spans="1:7">
      <c r="A181" s="44" t="s">
        <v>525</v>
      </c>
      <c r="B181" s="44" t="s">
        <v>526</v>
      </c>
      <c r="C181" s="44" t="s">
        <v>540</v>
      </c>
      <c r="D181" s="44" t="s">
        <v>541</v>
      </c>
      <c r="E181" s="45">
        <v>4</v>
      </c>
      <c r="F181" s="45">
        <v>9</v>
      </c>
      <c r="G181" s="77">
        <f t="shared" si="2"/>
        <v>13</v>
      </c>
    </row>
    <row r="182" spans="1:7">
      <c r="A182" s="44" t="s">
        <v>525</v>
      </c>
      <c r="B182" s="44" t="s">
        <v>526</v>
      </c>
      <c r="C182" s="44" t="s">
        <v>542</v>
      </c>
      <c r="D182" s="44" t="s">
        <v>543</v>
      </c>
      <c r="E182" s="45">
        <v>10</v>
      </c>
      <c r="F182" s="45">
        <v>23</v>
      </c>
      <c r="G182" s="77">
        <f t="shared" si="2"/>
        <v>33</v>
      </c>
    </row>
    <row r="183" spans="1:7">
      <c r="A183" s="44" t="s">
        <v>525</v>
      </c>
      <c r="B183" s="44" t="s">
        <v>526</v>
      </c>
      <c r="C183" s="44" t="s">
        <v>544</v>
      </c>
      <c r="D183" s="44" t="s">
        <v>545</v>
      </c>
      <c r="E183" s="45">
        <v>50</v>
      </c>
      <c r="F183" s="45">
        <v>33</v>
      </c>
      <c r="G183" s="77">
        <f t="shared" si="2"/>
        <v>83</v>
      </c>
    </row>
    <row r="184" spans="1:7">
      <c r="A184" s="44" t="s">
        <v>525</v>
      </c>
      <c r="B184" s="44" t="s">
        <v>526</v>
      </c>
      <c r="C184" s="44" t="s">
        <v>546</v>
      </c>
      <c r="D184" s="44" t="s">
        <v>547</v>
      </c>
      <c r="E184" s="45">
        <v>13</v>
      </c>
      <c r="F184" s="45">
        <v>33</v>
      </c>
      <c r="G184" s="77">
        <f t="shared" si="2"/>
        <v>46</v>
      </c>
    </row>
    <row r="185" spans="1:7">
      <c r="A185" s="44" t="s">
        <v>525</v>
      </c>
      <c r="B185" s="44" t="s">
        <v>526</v>
      </c>
      <c r="C185" s="44" t="s">
        <v>548</v>
      </c>
      <c r="D185" s="44" t="s">
        <v>549</v>
      </c>
      <c r="E185" s="45">
        <v>19</v>
      </c>
      <c r="F185" s="45">
        <v>16</v>
      </c>
      <c r="G185" s="77">
        <f t="shared" si="2"/>
        <v>35</v>
      </c>
    </row>
    <row r="186" spans="1:7">
      <c r="A186" s="44" t="s">
        <v>550</v>
      </c>
      <c r="B186" s="44" t="s">
        <v>551</v>
      </c>
      <c r="C186" s="44" t="s">
        <v>552</v>
      </c>
      <c r="D186" s="44" t="s">
        <v>553</v>
      </c>
      <c r="E186" s="82">
        <v>0</v>
      </c>
      <c r="F186" s="45">
        <v>5</v>
      </c>
      <c r="G186" s="77">
        <f t="shared" si="2"/>
        <v>5</v>
      </c>
    </row>
    <row r="187" spans="1:7">
      <c r="A187" s="44" t="s">
        <v>550</v>
      </c>
      <c r="B187" s="44" t="s">
        <v>551</v>
      </c>
      <c r="C187" s="44" t="s">
        <v>554</v>
      </c>
      <c r="D187" s="44" t="s">
        <v>555</v>
      </c>
      <c r="E187" s="45">
        <v>4</v>
      </c>
      <c r="F187" s="45">
        <v>14</v>
      </c>
      <c r="G187" s="77">
        <f t="shared" si="2"/>
        <v>18</v>
      </c>
    </row>
    <row r="188" spans="1:7">
      <c r="A188" s="44" t="s">
        <v>550</v>
      </c>
      <c r="B188" s="44" t="s">
        <v>551</v>
      </c>
      <c r="C188" s="44" t="s">
        <v>556</v>
      </c>
      <c r="D188" s="44" t="s">
        <v>557</v>
      </c>
      <c r="E188" s="45">
        <v>8</v>
      </c>
      <c r="F188" s="45">
        <v>5</v>
      </c>
      <c r="G188" s="77">
        <f t="shared" si="2"/>
        <v>13</v>
      </c>
    </row>
    <row r="189" spans="1:7">
      <c r="A189" s="44" t="s">
        <v>550</v>
      </c>
      <c r="B189" s="44" t="s">
        <v>551</v>
      </c>
      <c r="C189" s="44" t="s">
        <v>558</v>
      </c>
      <c r="D189" s="44" t="s">
        <v>891</v>
      </c>
      <c r="E189" s="82">
        <v>0</v>
      </c>
      <c r="F189" s="45">
        <v>4</v>
      </c>
      <c r="G189" s="77">
        <f t="shared" si="2"/>
        <v>4</v>
      </c>
    </row>
    <row r="190" spans="1:7">
      <c r="A190" s="44" t="s">
        <v>550</v>
      </c>
      <c r="B190" s="44" t="s">
        <v>551</v>
      </c>
      <c r="C190" s="44" t="s">
        <v>559</v>
      </c>
      <c r="D190" s="44" t="s">
        <v>560</v>
      </c>
      <c r="E190" s="45">
        <v>4</v>
      </c>
      <c r="F190" s="45">
        <v>8</v>
      </c>
      <c r="G190" s="77">
        <f t="shared" si="2"/>
        <v>12</v>
      </c>
    </row>
    <row r="191" spans="1:7">
      <c r="A191" s="44" t="s">
        <v>550</v>
      </c>
      <c r="B191" s="44" t="s">
        <v>551</v>
      </c>
      <c r="C191" s="44" t="s">
        <v>561</v>
      </c>
      <c r="D191" s="44" t="s">
        <v>562</v>
      </c>
      <c r="E191" s="45">
        <v>5</v>
      </c>
      <c r="F191" s="45">
        <v>5</v>
      </c>
      <c r="G191" s="77">
        <f t="shared" si="2"/>
        <v>10</v>
      </c>
    </row>
    <row r="192" spans="1:7">
      <c r="A192" s="44" t="s">
        <v>550</v>
      </c>
      <c r="B192" s="44" t="s">
        <v>551</v>
      </c>
      <c r="C192" s="44" t="s">
        <v>563</v>
      </c>
      <c r="D192" s="44" t="s">
        <v>564</v>
      </c>
      <c r="E192" s="45">
        <v>2</v>
      </c>
      <c r="F192" s="45">
        <v>14</v>
      </c>
      <c r="G192" s="77">
        <f t="shared" si="2"/>
        <v>16</v>
      </c>
    </row>
    <row r="193" spans="1:7">
      <c r="A193" s="44" t="s">
        <v>565</v>
      </c>
      <c r="B193" s="44" t="s">
        <v>566</v>
      </c>
      <c r="C193" s="44" t="s">
        <v>567</v>
      </c>
      <c r="D193" s="44" t="s">
        <v>568</v>
      </c>
      <c r="E193" s="45">
        <v>219</v>
      </c>
      <c r="F193" s="45">
        <v>271</v>
      </c>
      <c r="G193" s="77">
        <f t="shared" si="2"/>
        <v>490</v>
      </c>
    </row>
    <row r="194" spans="1:7">
      <c r="A194" s="44" t="s">
        <v>565</v>
      </c>
      <c r="B194" s="44" t="s">
        <v>566</v>
      </c>
      <c r="C194" s="44" t="s">
        <v>569</v>
      </c>
      <c r="D194" s="44" t="s">
        <v>570</v>
      </c>
      <c r="E194" s="45">
        <v>14</v>
      </c>
      <c r="F194" s="45">
        <v>16</v>
      </c>
      <c r="G194" s="77">
        <f t="shared" si="2"/>
        <v>30</v>
      </c>
    </row>
    <row r="195" spans="1:7">
      <c r="A195" s="44" t="s">
        <v>565</v>
      </c>
      <c r="B195" s="44" t="s">
        <v>566</v>
      </c>
      <c r="C195" s="44" t="s">
        <v>571</v>
      </c>
      <c r="D195" s="44" t="s">
        <v>572</v>
      </c>
      <c r="E195" s="45">
        <v>8</v>
      </c>
      <c r="F195" s="45">
        <v>10</v>
      </c>
      <c r="G195" s="77">
        <f t="shared" si="2"/>
        <v>18</v>
      </c>
    </row>
    <row r="196" spans="1:7">
      <c r="A196" s="44" t="s">
        <v>565</v>
      </c>
      <c r="B196" s="44" t="s">
        <v>566</v>
      </c>
      <c r="C196" s="44" t="s">
        <v>573</v>
      </c>
      <c r="D196" s="44" t="s">
        <v>574</v>
      </c>
      <c r="E196" s="45">
        <v>12</v>
      </c>
      <c r="F196" s="45">
        <v>16</v>
      </c>
      <c r="G196" s="77">
        <f t="shared" ref="G196:G259" si="3">E196+F196</f>
        <v>28</v>
      </c>
    </row>
    <row r="197" spans="1:7">
      <c r="A197" s="44" t="s">
        <v>565</v>
      </c>
      <c r="B197" s="44" t="s">
        <v>566</v>
      </c>
      <c r="C197" s="44" t="s">
        <v>575</v>
      </c>
      <c r="D197" s="44" t="s">
        <v>576</v>
      </c>
      <c r="E197" s="45">
        <v>127</v>
      </c>
      <c r="F197" s="45">
        <v>122</v>
      </c>
      <c r="G197" s="77">
        <f t="shared" si="3"/>
        <v>249</v>
      </c>
    </row>
    <row r="198" spans="1:7">
      <c r="A198" s="44" t="s">
        <v>565</v>
      </c>
      <c r="B198" s="44" t="s">
        <v>566</v>
      </c>
      <c r="C198" s="44" t="s">
        <v>577</v>
      </c>
      <c r="D198" s="44" t="s">
        <v>578</v>
      </c>
      <c r="E198" s="45">
        <v>16</v>
      </c>
      <c r="F198" s="45">
        <v>12</v>
      </c>
      <c r="G198" s="77">
        <f t="shared" si="3"/>
        <v>28</v>
      </c>
    </row>
    <row r="199" spans="1:7">
      <c r="A199" s="44" t="s">
        <v>565</v>
      </c>
      <c r="B199" s="44" t="s">
        <v>566</v>
      </c>
      <c r="C199" s="44" t="s">
        <v>579</v>
      </c>
      <c r="D199" s="44" t="s">
        <v>580</v>
      </c>
      <c r="E199" s="45">
        <v>12</v>
      </c>
      <c r="F199" s="45">
        <v>5</v>
      </c>
      <c r="G199" s="77">
        <f t="shared" si="3"/>
        <v>17</v>
      </c>
    </row>
    <row r="200" spans="1:7">
      <c r="A200" s="44" t="s">
        <v>565</v>
      </c>
      <c r="B200" s="44" t="s">
        <v>566</v>
      </c>
      <c r="C200" s="44" t="s">
        <v>581</v>
      </c>
      <c r="D200" s="44" t="s">
        <v>911</v>
      </c>
      <c r="E200" s="45">
        <v>9</v>
      </c>
      <c r="F200" s="45">
        <v>27</v>
      </c>
      <c r="G200" s="77">
        <f t="shared" si="3"/>
        <v>36</v>
      </c>
    </row>
    <row r="201" spans="1:7">
      <c r="A201" s="44" t="s">
        <v>582</v>
      </c>
      <c r="B201" s="44" t="s">
        <v>583</v>
      </c>
      <c r="C201" s="44" t="s">
        <v>584</v>
      </c>
      <c r="D201" s="44" t="s">
        <v>585</v>
      </c>
      <c r="E201" s="45">
        <v>2</v>
      </c>
      <c r="F201" s="45">
        <v>8</v>
      </c>
      <c r="G201" s="77">
        <f t="shared" si="3"/>
        <v>10</v>
      </c>
    </row>
    <row r="202" spans="1:7">
      <c r="A202" s="44" t="s">
        <v>582</v>
      </c>
      <c r="B202" s="44" t="s">
        <v>583</v>
      </c>
      <c r="C202" s="44" t="s">
        <v>586</v>
      </c>
      <c r="D202" s="44" t="s">
        <v>587</v>
      </c>
      <c r="E202" s="45">
        <v>66</v>
      </c>
      <c r="F202" s="45">
        <v>138</v>
      </c>
      <c r="G202" s="77">
        <f t="shared" si="3"/>
        <v>204</v>
      </c>
    </row>
    <row r="203" spans="1:7">
      <c r="A203" s="44" t="s">
        <v>582</v>
      </c>
      <c r="B203" s="44" t="s">
        <v>583</v>
      </c>
      <c r="C203" s="44" t="s">
        <v>588</v>
      </c>
      <c r="D203" s="44" t="s">
        <v>589</v>
      </c>
      <c r="E203" s="45">
        <v>44</v>
      </c>
      <c r="F203" s="45">
        <v>63</v>
      </c>
      <c r="G203" s="77">
        <f t="shared" si="3"/>
        <v>107</v>
      </c>
    </row>
    <row r="204" spans="1:7">
      <c r="A204" s="44" t="s">
        <v>582</v>
      </c>
      <c r="B204" s="44" t="s">
        <v>583</v>
      </c>
      <c r="C204" s="44" t="s">
        <v>590</v>
      </c>
      <c r="D204" s="44" t="s">
        <v>591</v>
      </c>
      <c r="E204" s="45">
        <v>10</v>
      </c>
      <c r="F204" s="45">
        <v>29</v>
      </c>
      <c r="G204" s="77">
        <f t="shared" si="3"/>
        <v>39</v>
      </c>
    </row>
    <row r="205" spans="1:7">
      <c r="A205" s="44" t="s">
        <v>582</v>
      </c>
      <c r="B205" s="44" t="s">
        <v>583</v>
      </c>
      <c r="C205" s="44" t="s">
        <v>592</v>
      </c>
      <c r="D205" s="44" t="s">
        <v>593</v>
      </c>
      <c r="E205" s="45">
        <v>33</v>
      </c>
      <c r="F205" s="45">
        <v>40</v>
      </c>
      <c r="G205" s="77">
        <f t="shared" si="3"/>
        <v>73</v>
      </c>
    </row>
    <row r="206" spans="1:7">
      <c r="A206" s="44" t="s">
        <v>582</v>
      </c>
      <c r="B206" s="44" t="s">
        <v>583</v>
      </c>
      <c r="C206" s="44" t="s">
        <v>594</v>
      </c>
      <c r="D206" s="44" t="s">
        <v>595</v>
      </c>
      <c r="E206" s="45">
        <v>3</v>
      </c>
      <c r="F206" s="45">
        <v>6</v>
      </c>
      <c r="G206" s="77">
        <f t="shared" si="3"/>
        <v>9</v>
      </c>
    </row>
    <row r="207" spans="1:7">
      <c r="A207" s="44" t="s">
        <v>582</v>
      </c>
      <c r="B207" s="44" t="s">
        <v>583</v>
      </c>
      <c r="C207" s="44" t="s">
        <v>596</v>
      </c>
      <c r="D207" s="44" t="s">
        <v>597</v>
      </c>
      <c r="E207" s="45">
        <v>25</v>
      </c>
      <c r="F207" s="45">
        <v>47</v>
      </c>
      <c r="G207" s="77">
        <f t="shared" si="3"/>
        <v>72</v>
      </c>
    </row>
    <row r="208" spans="1:7">
      <c r="A208" s="44" t="s">
        <v>582</v>
      </c>
      <c r="B208" s="44" t="s">
        <v>583</v>
      </c>
      <c r="C208" s="44" t="s">
        <v>598</v>
      </c>
      <c r="D208" s="44" t="s">
        <v>599</v>
      </c>
      <c r="E208" s="45">
        <v>39</v>
      </c>
      <c r="F208" s="45">
        <v>36</v>
      </c>
      <c r="G208" s="77">
        <f t="shared" si="3"/>
        <v>75</v>
      </c>
    </row>
    <row r="209" spans="1:7">
      <c r="A209" s="44" t="s">
        <v>600</v>
      </c>
      <c r="B209" s="44" t="s">
        <v>601</v>
      </c>
      <c r="C209" s="44" t="s">
        <v>602</v>
      </c>
      <c r="D209" s="44" t="s">
        <v>603</v>
      </c>
      <c r="E209" s="45">
        <v>9</v>
      </c>
      <c r="F209" s="45">
        <v>10</v>
      </c>
      <c r="G209" s="77">
        <f t="shared" si="3"/>
        <v>19</v>
      </c>
    </row>
    <row r="210" spans="1:7">
      <c r="A210" s="44" t="s">
        <v>600</v>
      </c>
      <c r="B210" s="44" t="s">
        <v>601</v>
      </c>
      <c r="C210" s="44" t="s">
        <v>604</v>
      </c>
      <c r="D210" s="44" t="s">
        <v>605</v>
      </c>
      <c r="E210" s="45">
        <v>6</v>
      </c>
      <c r="F210" s="45">
        <v>14</v>
      </c>
      <c r="G210" s="77">
        <f t="shared" si="3"/>
        <v>20</v>
      </c>
    </row>
    <row r="211" spans="1:7">
      <c r="A211" s="44" t="s">
        <v>600</v>
      </c>
      <c r="B211" s="44" t="s">
        <v>601</v>
      </c>
      <c r="C211" s="44" t="s">
        <v>606</v>
      </c>
      <c r="D211" s="44" t="s">
        <v>607</v>
      </c>
      <c r="E211" s="45">
        <v>5</v>
      </c>
      <c r="F211" s="45">
        <v>13</v>
      </c>
      <c r="G211" s="77">
        <f t="shared" si="3"/>
        <v>18</v>
      </c>
    </row>
    <row r="212" spans="1:7">
      <c r="A212" s="44" t="s">
        <v>600</v>
      </c>
      <c r="B212" s="44" t="s">
        <v>601</v>
      </c>
      <c r="C212" s="44" t="s">
        <v>608</v>
      </c>
      <c r="D212" s="44" t="s">
        <v>120</v>
      </c>
      <c r="E212" s="45">
        <v>18</v>
      </c>
      <c r="F212" s="45">
        <v>26</v>
      </c>
      <c r="G212" s="77">
        <f t="shared" si="3"/>
        <v>44</v>
      </c>
    </row>
    <row r="213" spans="1:7">
      <c r="A213" s="44" t="s">
        <v>600</v>
      </c>
      <c r="B213" s="44" t="s">
        <v>601</v>
      </c>
      <c r="C213" s="44" t="s">
        <v>609</v>
      </c>
      <c r="D213" s="44" t="s">
        <v>610</v>
      </c>
      <c r="E213" s="45">
        <v>2</v>
      </c>
      <c r="F213" s="45">
        <v>5</v>
      </c>
      <c r="G213" s="77">
        <f t="shared" si="3"/>
        <v>7</v>
      </c>
    </row>
    <row r="214" spans="1:7">
      <c r="A214" s="44" t="s">
        <v>611</v>
      </c>
      <c r="B214" s="44" t="s">
        <v>612</v>
      </c>
      <c r="C214" s="44" t="s">
        <v>613</v>
      </c>
      <c r="D214" s="44" t="s">
        <v>614</v>
      </c>
      <c r="E214" s="45">
        <v>27</v>
      </c>
      <c r="F214" s="45">
        <v>34</v>
      </c>
      <c r="G214" s="77">
        <f t="shared" si="3"/>
        <v>61</v>
      </c>
    </row>
    <row r="215" spans="1:7">
      <c r="A215" s="44" t="s">
        <v>611</v>
      </c>
      <c r="B215" s="44" t="s">
        <v>612</v>
      </c>
      <c r="C215" s="44" t="s">
        <v>615</v>
      </c>
      <c r="D215" s="44" t="s">
        <v>616</v>
      </c>
      <c r="E215" s="45">
        <v>55</v>
      </c>
      <c r="F215" s="45">
        <v>118</v>
      </c>
      <c r="G215" s="77">
        <f t="shared" si="3"/>
        <v>173</v>
      </c>
    </row>
    <row r="216" spans="1:7">
      <c r="A216" s="44" t="s">
        <v>611</v>
      </c>
      <c r="B216" s="44" t="s">
        <v>612</v>
      </c>
      <c r="C216" s="44" t="s">
        <v>617</v>
      </c>
      <c r="D216" s="44" t="s">
        <v>618</v>
      </c>
      <c r="E216" s="45">
        <v>30</v>
      </c>
      <c r="F216" s="45">
        <v>24</v>
      </c>
      <c r="G216" s="77">
        <f t="shared" si="3"/>
        <v>54</v>
      </c>
    </row>
    <row r="217" spans="1:7">
      <c r="A217" s="44" t="s">
        <v>611</v>
      </c>
      <c r="B217" s="44" t="s">
        <v>612</v>
      </c>
      <c r="C217" s="44" t="s">
        <v>619</v>
      </c>
      <c r="D217" s="44" t="s">
        <v>620</v>
      </c>
      <c r="E217" s="45">
        <v>21</v>
      </c>
      <c r="F217" s="45">
        <v>40</v>
      </c>
      <c r="G217" s="77">
        <f t="shared" si="3"/>
        <v>61</v>
      </c>
    </row>
    <row r="218" spans="1:7">
      <c r="A218" s="44" t="s">
        <v>611</v>
      </c>
      <c r="B218" s="44" t="s">
        <v>612</v>
      </c>
      <c r="C218" s="44" t="s">
        <v>621</v>
      </c>
      <c r="D218" s="44" t="s">
        <v>622</v>
      </c>
      <c r="E218" s="45">
        <v>12</v>
      </c>
      <c r="F218" s="45">
        <v>27</v>
      </c>
      <c r="G218" s="77">
        <f t="shared" si="3"/>
        <v>39</v>
      </c>
    </row>
    <row r="219" spans="1:7">
      <c r="A219" s="44" t="s">
        <v>611</v>
      </c>
      <c r="B219" s="44" t="s">
        <v>612</v>
      </c>
      <c r="C219" s="44" t="s">
        <v>623</v>
      </c>
      <c r="D219" s="44" t="s">
        <v>624</v>
      </c>
      <c r="E219" s="45">
        <v>15</v>
      </c>
      <c r="F219" s="45">
        <v>45</v>
      </c>
      <c r="G219" s="77">
        <f t="shared" si="3"/>
        <v>60</v>
      </c>
    </row>
    <row r="220" spans="1:7">
      <c r="A220" s="44" t="s">
        <v>611</v>
      </c>
      <c r="B220" s="44" t="s">
        <v>612</v>
      </c>
      <c r="C220" s="44" t="s">
        <v>625</v>
      </c>
      <c r="D220" s="44" t="s">
        <v>892</v>
      </c>
      <c r="E220" s="45">
        <v>7</v>
      </c>
      <c r="F220" s="45">
        <v>26</v>
      </c>
      <c r="G220" s="77">
        <f t="shared" si="3"/>
        <v>33</v>
      </c>
    </row>
    <row r="221" spans="1:7">
      <c r="A221" s="44" t="s">
        <v>611</v>
      </c>
      <c r="B221" s="44" t="s">
        <v>612</v>
      </c>
      <c r="C221" s="44" t="s">
        <v>626</v>
      </c>
      <c r="D221" s="44" t="s">
        <v>627</v>
      </c>
      <c r="E221" s="45">
        <v>15</v>
      </c>
      <c r="F221" s="45">
        <v>40</v>
      </c>
      <c r="G221" s="77">
        <f t="shared" si="3"/>
        <v>55</v>
      </c>
    </row>
    <row r="222" spans="1:7">
      <c r="A222" s="44" t="s">
        <v>628</v>
      </c>
      <c r="B222" s="44" t="s">
        <v>629</v>
      </c>
      <c r="C222" s="44" t="s">
        <v>630</v>
      </c>
      <c r="D222" s="44" t="s">
        <v>631</v>
      </c>
      <c r="E222" s="45">
        <v>1</v>
      </c>
      <c r="F222" s="45">
        <v>8</v>
      </c>
      <c r="G222" s="77">
        <f t="shared" si="3"/>
        <v>9</v>
      </c>
    </row>
    <row r="223" spans="1:7">
      <c r="A223" s="44" t="s">
        <v>628</v>
      </c>
      <c r="B223" s="44" t="s">
        <v>629</v>
      </c>
      <c r="C223" s="44" t="s">
        <v>632</v>
      </c>
      <c r="D223" s="44" t="s">
        <v>633</v>
      </c>
      <c r="E223" s="45">
        <v>178</v>
      </c>
      <c r="F223" s="45">
        <v>291</v>
      </c>
      <c r="G223" s="77">
        <f t="shared" si="3"/>
        <v>469</v>
      </c>
    </row>
    <row r="224" spans="1:7">
      <c r="A224" s="44" t="s">
        <v>628</v>
      </c>
      <c r="B224" s="44" t="s">
        <v>629</v>
      </c>
      <c r="C224" s="44" t="s">
        <v>634</v>
      </c>
      <c r="D224" s="44" t="s">
        <v>635</v>
      </c>
      <c r="E224" s="45">
        <v>40</v>
      </c>
      <c r="F224" s="45">
        <v>47</v>
      </c>
      <c r="G224" s="77">
        <f t="shared" si="3"/>
        <v>87</v>
      </c>
    </row>
    <row r="225" spans="1:7">
      <c r="A225" s="44" t="s">
        <v>628</v>
      </c>
      <c r="B225" s="44" t="s">
        <v>629</v>
      </c>
      <c r="C225" s="44" t="s">
        <v>636</v>
      </c>
      <c r="D225" s="44" t="s">
        <v>637</v>
      </c>
      <c r="E225" s="45">
        <v>22</v>
      </c>
      <c r="F225" s="45">
        <v>19</v>
      </c>
      <c r="G225" s="77">
        <f t="shared" si="3"/>
        <v>41</v>
      </c>
    </row>
    <row r="226" spans="1:7">
      <c r="A226" s="44" t="s">
        <v>628</v>
      </c>
      <c r="B226" s="44" t="s">
        <v>629</v>
      </c>
      <c r="C226" s="44" t="s">
        <v>638</v>
      </c>
      <c r="D226" s="44" t="s">
        <v>639</v>
      </c>
      <c r="E226" s="45">
        <v>31</v>
      </c>
      <c r="F226" s="45">
        <v>35</v>
      </c>
      <c r="G226" s="77">
        <f t="shared" si="3"/>
        <v>66</v>
      </c>
    </row>
    <row r="227" spans="1:7">
      <c r="A227" s="44" t="s">
        <v>628</v>
      </c>
      <c r="B227" s="44" t="s">
        <v>629</v>
      </c>
      <c r="C227" s="44" t="s">
        <v>640</v>
      </c>
      <c r="D227" s="44" t="s">
        <v>641</v>
      </c>
      <c r="E227" s="45">
        <v>137</v>
      </c>
      <c r="F227" s="45">
        <v>167</v>
      </c>
      <c r="G227" s="77">
        <f t="shared" si="3"/>
        <v>304</v>
      </c>
    </row>
    <row r="228" spans="1:7">
      <c r="A228" s="44" t="s">
        <v>628</v>
      </c>
      <c r="B228" s="44" t="s">
        <v>629</v>
      </c>
      <c r="C228" s="44" t="s">
        <v>642</v>
      </c>
      <c r="D228" s="44" t="s">
        <v>643</v>
      </c>
      <c r="E228" s="45">
        <v>13</v>
      </c>
      <c r="F228" s="45">
        <v>27</v>
      </c>
      <c r="G228" s="77">
        <f t="shared" si="3"/>
        <v>40</v>
      </c>
    </row>
    <row r="229" spans="1:7">
      <c r="A229" s="44" t="s">
        <v>628</v>
      </c>
      <c r="B229" s="44" t="s">
        <v>629</v>
      </c>
      <c r="C229" s="44" t="s">
        <v>644</v>
      </c>
      <c r="D229" s="44" t="s">
        <v>645</v>
      </c>
      <c r="E229" s="45">
        <v>9</v>
      </c>
      <c r="F229" s="45">
        <v>13</v>
      </c>
      <c r="G229" s="77">
        <f t="shared" si="3"/>
        <v>22</v>
      </c>
    </row>
    <row r="230" spans="1:7">
      <c r="A230" s="44" t="s">
        <v>628</v>
      </c>
      <c r="B230" s="44" t="s">
        <v>629</v>
      </c>
      <c r="C230" s="44" t="s">
        <v>646</v>
      </c>
      <c r="D230" s="44" t="s">
        <v>647</v>
      </c>
      <c r="E230" s="45">
        <v>27</v>
      </c>
      <c r="F230" s="45">
        <v>29</v>
      </c>
      <c r="G230" s="77">
        <f t="shared" si="3"/>
        <v>56</v>
      </c>
    </row>
    <row r="231" spans="1:7">
      <c r="A231" s="44" t="s">
        <v>628</v>
      </c>
      <c r="B231" s="44" t="s">
        <v>629</v>
      </c>
      <c r="C231" s="44" t="s">
        <v>648</v>
      </c>
      <c r="D231" s="44" t="s">
        <v>649</v>
      </c>
      <c r="E231" s="45">
        <v>47</v>
      </c>
      <c r="F231" s="45">
        <v>70</v>
      </c>
      <c r="G231" s="77">
        <f t="shared" si="3"/>
        <v>117</v>
      </c>
    </row>
    <row r="232" spans="1:7">
      <c r="A232" s="44" t="s">
        <v>628</v>
      </c>
      <c r="B232" s="44" t="s">
        <v>629</v>
      </c>
      <c r="C232" s="44" t="s">
        <v>650</v>
      </c>
      <c r="D232" s="44" t="s">
        <v>651</v>
      </c>
      <c r="E232" s="45">
        <v>124</v>
      </c>
      <c r="F232" s="45">
        <v>162</v>
      </c>
      <c r="G232" s="77">
        <f t="shared" si="3"/>
        <v>286</v>
      </c>
    </row>
    <row r="233" spans="1:7">
      <c r="A233" s="44" t="s">
        <v>628</v>
      </c>
      <c r="B233" s="44" t="s">
        <v>629</v>
      </c>
      <c r="C233" s="44" t="s">
        <v>652</v>
      </c>
      <c r="D233" s="44" t="s">
        <v>653</v>
      </c>
      <c r="E233" s="45">
        <v>18</v>
      </c>
      <c r="F233" s="45">
        <v>19</v>
      </c>
      <c r="G233" s="77">
        <f t="shared" si="3"/>
        <v>37</v>
      </c>
    </row>
    <row r="234" spans="1:7">
      <c r="A234" s="44" t="s">
        <v>628</v>
      </c>
      <c r="B234" s="44" t="s">
        <v>629</v>
      </c>
      <c r="C234" s="44" t="s">
        <v>654</v>
      </c>
      <c r="D234" s="44" t="s">
        <v>655</v>
      </c>
      <c r="E234" s="45">
        <v>18</v>
      </c>
      <c r="F234" s="45">
        <v>33</v>
      </c>
      <c r="G234" s="77">
        <f t="shared" si="3"/>
        <v>51</v>
      </c>
    </row>
    <row r="235" spans="1:7">
      <c r="A235" s="44" t="s">
        <v>656</v>
      </c>
      <c r="B235" s="44" t="s">
        <v>118</v>
      </c>
      <c r="C235" s="44" t="s">
        <v>657</v>
      </c>
      <c r="D235" s="44" t="s">
        <v>658</v>
      </c>
      <c r="E235" s="45">
        <v>77</v>
      </c>
      <c r="F235" s="45">
        <v>69</v>
      </c>
      <c r="G235" s="77">
        <f t="shared" si="3"/>
        <v>146</v>
      </c>
    </row>
    <row r="236" spans="1:7">
      <c r="A236" s="44" t="s">
        <v>656</v>
      </c>
      <c r="B236" s="44" t="s">
        <v>118</v>
      </c>
      <c r="C236" s="44" t="s">
        <v>659</v>
      </c>
      <c r="D236" s="44" t="s">
        <v>660</v>
      </c>
      <c r="E236" s="45">
        <v>2</v>
      </c>
      <c r="F236" s="45">
        <v>9</v>
      </c>
      <c r="G236" s="77">
        <f t="shared" si="3"/>
        <v>11</v>
      </c>
    </row>
    <row r="237" spans="1:7">
      <c r="A237" s="44" t="s">
        <v>656</v>
      </c>
      <c r="B237" s="44" t="s">
        <v>118</v>
      </c>
      <c r="C237" s="44" t="s">
        <v>661</v>
      </c>
      <c r="D237" s="44" t="s">
        <v>662</v>
      </c>
      <c r="E237" s="45">
        <v>2</v>
      </c>
      <c r="F237" s="82">
        <v>0</v>
      </c>
      <c r="G237" s="77">
        <f t="shared" si="3"/>
        <v>2</v>
      </c>
    </row>
    <row r="238" spans="1:7">
      <c r="A238" s="44" t="s">
        <v>656</v>
      </c>
      <c r="B238" s="44" t="s">
        <v>118</v>
      </c>
      <c r="C238" s="44" t="s">
        <v>663</v>
      </c>
      <c r="D238" s="44" t="s">
        <v>664</v>
      </c>
      <c r="E238" s="45">
        <v>9</v>
      </c>
      <c r="F238" s="45">
        <v>18</v>
      </c>
      <c r="G238" s="77">
        <f t="shared" si="3"/>
        <v>27</v>
      </c>
    </row>
    <row r="239" spans="1:7">
      <c r="A239" s="44" t="s">
        <v>656</v>
      </c>
      <c r="B239" s="44" t="s">
        <v>118</v>
      </c>
      <c r="C239" s="44" t="s">
        <v>665</v>
      </c>
      <c r="D239" s="44" t="s">
        <v>666</v>
      </c>
      <c r="E239" s="45">
        <v>11</v>
      </c>
      <c r="F239" s="45">
        <v>10</v>
      </c>
      <c r="G239" s="77">
        <f t="shared" si="3"/>
        <v>21</v>
      </c>
    </row>
    <row r="240" spans="1:7">
      <c r="A240" s="44" t="s">
        <v>667</v>
      </c>
      <c r="B240" s="44" t="s">
        <v>1</v>
      </c>
      <c r="C240" s="44" t="s">
        <v>668</v>
      </c>
      <c r="D240" s="44" t="s">
        <v>669</v>
      </c>
      <c r="E240" s="45">
        <v>36</v>
      </c>
      <c r="F240" s="45">
        <v>40</v>
      </c>
      <c r="G240" s="77">
        <f t="shared" si="3"/>
        <v>76</v>
      </c>
    </row>
    <row r="241" spans="1:7">
      <c r="A241" s="44" t="s">
        <v>667</v>
      </c>
      <c r="B241" s="44" t="s">
        <v>1</v>
      </c>
      <c r="C241" s="44" t="s">
        <v>670</v>
      </c>
      <c r="D241" s="44" t="s">
        <v>671</v>
      </c>
      <c r="E241" s="45">
        <v>14</v>
      </c>
      <c r="F241" s="45">
        <v>25</v>
      </c>
      <c r="G241" s="77">
        <f t="shared" si="3"/>
        <v>39</v>
      </c>
    </row>
    <row r="242" spans="1:7">
      <c r="A242" s="44" t="s">
        <v>667</v>
      </c>
      <c r="B242" s="44" t="s">
        <v>1</v>
      </c>
      <c r="C242" s="44" t="s">
        <v>672</v>
      </c>
      <c r="D242" s="44" t="s">
        <v>673</v>
      </c>
      <c r="E242" s="45">
        <v>79</v>
      </c>
      <c r="F242" s="45">
        <v>105</v>
      </c>
      <c r="G242" s="77">
        <f t="shared" si="3"/>
        <v>184</v>
      </c>
    </row>
    <row r="243" spans="1:7">
      <c r="A243" s="44" t="s">
        <v>667</v>
      </c>
      <c r="B243" s="44" t="s">
        <v>1</v>
      </c>
      <c r="C243" s="44" t="s">
        <v>674</v>
      </c>
      <c r="D243" s="44" t="s">
        <v>675</v>
      </c>
      <c r="E243" s="45">
        <v>274</v>
      </c>
      <c r="F243" s="45">
        <v>299</v>
      </c>
      <c r="G243" s="77">
        <f t="shared" si="3"/>
        <v>573</v>
      </c>
    </row>
    <row r="244" spans="1:7" ht="15" customHeight="1">
      <c r="A244" s="44" t="s">
        <v>676</v>
      </c>
      <c r="B244" s="44" t="s">
        <v>2</v>
      </c>
      <c r="C244" s="44" t="s">
        <v>677</v>
      </c>
      <c r="D244" s="44" t="s">
        <v>678</v>
      </c>
      <c r="E244" s="45">
        <v>9</v>
      </c>
      <c r="F244" s="45">
        <v>12</v>
      </c>
      <c r="G244" s="77">
        <f t="shared" si="3"/>
        <v>21</v>
      </c>
    </row>
    <row r="245" spans="1:7" ht="15" customHeight="1">
      <c r="A245" s="44" t="s">
        <v>676</v>
      </c>
      <c r="B245" s="44" t="s">
        <v>2</v>
      </c>
      <c r="C245" s="44" t="s">
        <v>679</v>
      </c>
      <c r="D245" s="44" t="s">
        <v>680</v>
      </c>
      <c r="E245" s="45">
        <v>2</v>
      </c>
      <c r="F245" s="45">
        <v>3</v>
      </c>
      <c r="G245" s="77">
        <f t="shared" si="3"/>
        <v>5</v>
      </c>
    </row>
    <row r="246" spans="1:7">
      <c r="A246" s="44" t="s">
        <v>676</v>
      </c>
      <c r="B246" s="44" t="s">
        <v>2</v>
      </c>
      <c r="C246" s="44" t="s">
        <v>681</v>
      </c>
      <c r="D246" s="44" t="s">
        <v>682</v>
      </c>
      <c r="E246" s="45">
        <v>34</v>
      </c>
      <c r="F246" s="45">
        <v>23</v>
      </c>
      <c r="G246" s="77">
        <f t="shared" si="3"/>
        <v>57</v>
      </c>
    </row>
    <row r="247" spans="1:7">
      <c r="A247" s="44" t="s">
        <v>676</v>
      </c>
      <c r="B247" s="44" t="s">
        <v>2</v>
      </c>
      <c r="C247" s="44" t="s">
        <v>683</v>
      </c>
      <c r="D247" s="44" t="s">
        <v>684</v>
      </c>
      <c r="E247" s="45">
        <v>7</v>
      </c>
      <c r="F247" s="45">
        <v>9</v>
      </c>
      <c r="G247" s="77">
        <f t="shared" si="3"/>
        <v>16</v>
      </c>
    </row>
    <row r="248" spans="1:7">
      <c r="A248" s="44" t="s">
        <v>676</v>
      </c>
      <c r="B248" s="44" t="s">
        <v>2</v>
      </c>
      <c r="C248" s="44" t="s">
        <v>685</v>
      </c>
      <c r="D248" s="44" t="s">
        <v>686</v>
      </c>
      <c r="E248" s="45">
        <v>25</v>
      </c>
      <c r="F248" s="45">
        <v>32</v>
      </c>
      <c r="G248" s="77">
        <f t="shared" si="3"/>
        <v>57</v>
      </c>
    </row>
    <row r="249" spans="1:7">
      <c r="A249" s="44" t="s">
        <v>687</v>
      </c>
      <c r="B249" s="44" t="s">
        <v>32</v>
      </c>
      <c r="C249" s="44" t="s">
        <v>688</v>
      </c>
      <c r="D249" s="44" t="s">
        <v>689</v>
      </c>
      <c r="E249" s="45">
        <v>2</v>
      </c>
      <c r="F249" s="45">
        <v>16</v>
      </c>
      <c r="G249" s="77">
        <f t="shared" si="3"/>
        <v>18</v>
      </c>
    </row>
    <row r="250" spans="1:7">
      <c r="A250" s="44" t="s">
        <v>687</v>
      </c>
      <c r="B250" s="44" t="s">
        <v>32</v>
      </c>
      <c r="C250" s="44" t="s">
        <v>690</v>
      </c>
      <c r="D250" s="44" t="s">
        <v>691</v>
      </c>
      <c r="E250" s="45">
        <v>45</v>
      </c>
      <c r="F250" s="45">
        <v>68</v>
      </c>
      <c r="G250" s="77">
        <f t="shared" si="3"/>
        <v>113</v>
      </c>
    </row>
    <row r="251" spans="1:7">
      <c r="A251" s="44" t="s">
        <v>687</v>
      </c>
      <c r="B251" s="44" t="s">
        <v>32</v>
      </c>
      <c r="C251" s="44" t="s">
        <v>692</v>
      </c>
      <c r="D251" s="44" t="s">
        <v>893</v>
      </c>
      <c r="E251" s="45">
        <v>43</v>
      </c>
      <c r="F251" s="45">
        <v>97</v>
      </c>
      <c r="G251" s="77">
        <f t="shared" si="3"/>
        <v>140</v>
      </c>
    </row>
    <row r="252" spans="1:7">
      <c r="A252" s="44" t="s">
        <v>687</v>
      </c>
      <c r="B252" s="44" t="s">
        <v>32</v>
      </c>
      <c r="C252" s="44" t="s">
        <v>693</v>
      </c>
      <c r="D252" s="44" t="s">
        <v>694</v>
      </c>
      <c r="E252" s="45">
        <v>5</v>
      </c>
      <c r="F252" s="45">
        <v>5</v>
      </c>
      <c r="G252" s="77">
        <f t="shared" si="3"/>
        <v>10</v>
      </c>
    </row>
    <row r="253" spans="1:7">
      <c r="A253" s="44" t="s">
        <v>687</v>
      </c>
      <c r="B253" s="44" t="s">
        <v>32</v>
      </c>
      <c r="C253" s="44" t="s">
        <v>695</v>
      </c>
      <c r="D253" s="44" t="s">
        <v>696</v>
      </c>
      <c r="E253" s="45">
        <v>4</v>
      </c>
      <c r="F253" s="45">
        <v>16</v>
      </c>
      <c r="G253" s="77">
        <f t="shared" si="3"/>
        <v>20</v>
      </c>
    </row>
    <row r="254" spans="1:7">
      <c r="A254" s="44" t="s">
        <v>687</v>
      </c>
      <c r="B254" s="44" t="s">
        <v>32</v>
      </c>
      <c r="C254" s="44" t="s">
        <v>697</v>
      </c>
      <c r="D254" s="44" t="s">
        <v>698</v>
      </c>
      <c r="E254" s="45">
        <v>6</v>
      </c>
      <c r="F254" s="45">
        <v>4</v>
      </c>
      <c r="G254" s="77">
        <f t="shared" si="3"/>
        <v>10</v>
      </c>
    </row>
    <row r="255" spans="1:7">
      <c r="A255" s="44" t="s">
        <v>699</v>
      </c>
      <c r="B255" s="44" t="s">
        <v>34</v>
      </c>
      <c r="C255" s="44" t="s">
        <v>700</v>
      </c>
      <c r="D255" s="44" t="s">
        <v>701</v>
      </c>
      <c r="E255" s="45">
        <v>47</v>
      </c>
      <c r="F255" s="45">
        <v>95</v>
      </c>
      <c r="G255" s="77">
        <f t="shared" si="3"/>
        <v>142</v>
      </c>
    </row>
    <row r="256" spans="1:7">
      <c r="A256" s="44" t="s">
        <v>699</v>
      </c>
      <c r="B256" s="44" t="s">
        <v>34</v>
      </c>
      <c r="C256" s="44" t="s">
        <v>702</v>
      </c>
      <c r="D256" s="44" t="s">
        <v>703</v>
      </c>
      <c r="E256" s="45">
        <v>20</v>
      </c>
      <c r="F256" s="45">
        <v>30</v>
      </c>
      <c r="G256" s="77">
        <f t="shared" si="3"/>
        <v>50</v>
      </c>
    </row>
    <row r="257" spans="1:7">
      <c r="A257" s="44" t="s">
        <v>699</v>
      </c>
      <c r="B257" s="44" t="s">
        <v>34</v>
      </c>
      <c r="C257" s="44" t="s">
        <v>704</v>
      </c>
      <c r="D257" s="44" t="s">
        <v>705</v>
      </c>
      <c r="E257" s="45">
        <v>138</v>
      </c>
      <c r="F257" s="45">
        <v>107</v>
      </c>
      <c r="G257" s="77">
        <f t="shared" si="3"/>
        <v>245</v>
      </c>
    </row>
    <row r="258" spans="1:7">
      <c r="A258" s="44" t="s">
        <v>699</v>
      </c>
      <c r="B258" s="44" t="s">
        <v>34</v>
      </c>
      <c r="C258" s="44" t="s">
        <v>706</v>
      </c>
      <c r="D258" s="44" t="s">
        <v>707</v>
      </c>
      <c r="E258" s="45">
        <v>71</v>
      </c>
      <c r="F258" s="45">
        <v>71</v>
      </c>
      <c r="G258" s="77">
        <f t="shared" si="3"/>
        <v>142</v>
      </c>
    </row>
    <row r="259" spans="1:7">
      <c r="A259" s="44" t="s">
        <v>699</v>
      </c>
      <c r="B259" s="44" t="s">
        <v>34</v>
      </c>
      <c r="C259" s="44" t="s">
        <v>708</v>
      </c>
      <c r="D259" s="44" t="s">
        <v>709</v>
      </c>
      <c r="E259" s="45">
        <v>70</v>
      </c>
      <c r="F259" s="45">
        <v>79</v>
      </c>
      <c r="G259" s="77">
        <f t="shared" si="3"/>
        <v>149</v>
      </c>
    </row>
    <row r="260" spans="1:7">
      <c r="A260" s="44" t="s">
        <v>710</v>
      </c>
      <c r="B260" s="44" t="s">
        <v>40</v>
      </c>
      <c r="C260" s="44" t="s">
        <v>711</v>
      </c>
      <c r="D260" s="44" t="s">
        <v>712</v>
      </c>
      <c r="E260" s="45">
        <v>126</v>
      </c>
      <c r="F260" s="45">
        <v>156</v>
      </c>
      <c r="G260" s="77">
        <f t="shared" ref="G260:G323" si="4">E260+F260</f>
        <v>282</v>
      </c>
    </row>
    <row r="261" spans="1:7">
      <c r="A261" s="44" t="s">
        <v>710</v>
      </c>
      <c r="B261" s="44" t="s">
        <v>40</v>
      </c>
      <c r="C261" s="44" t="s">
        <v>713</v>
      </c>
      <c r="D261" s="44" t="s">
        <v>714</v>
      </c>
      <c r="E261" s="45">
        <v>19</v>
      </c>
      <c r="F261" s="45">
        <v>60</v>
      </c>
      <c r="G261" s="77">
        <f t="shared" si="4"/>
        <v>79</v>
      </c>
    </row>
    <row r="262" spans="1:7">
      <c r="A262" s="44" t="s">
        <v>710</v>
      </c>
      <c r="B262" s="44" t="s">
        <v>40</v>
      </c>
      <c r="C262" s="44" t="s">
        <v>715</v>
      </c>
      <c r="D262" s="44" t="s">
        <v>716</v>
      </c>
      <c r="E262" s="45">
        <v>131</v>
      </c>
      <c r="F262" s="45">
        <v>162</v>
      </c>
      <c r="G262" s="77">
        <f t="shared" si="4"/>
        <v>293</v>
      </c>
    </row>
    <row r="263" spans="1:7">
      <c r="A263" s="44" t="s">
        <v>710</v>
      </c>
      <c r="B263" s="44" t="s">
        <v>40</v>
      </c>
      <c r="C263" s="44" t="s">
        <v>717</v>
      </c>
      <c r="D263" s="44" t="s">
        <v>718</v>
      </c>
      <c r="E263" s="45">
        <v>5</v>
      </c>
      <c r="F263" s="45">
        <v>15</v>
      </c>
      <c r="G263" s="77">
        <f t="shared" si="4"/>
        <v>20</v>
      </c>
    </row>
    <row r="264" spans="1:7">
      <c r="A264" s="44" t="s">
        <v>710</v>
      </c>
      <c r="B264" s="44" t="s">
        <v>40</v>
      </c>
      <c r="C264" s="44" t="s">
        <v>719</v>
      </c>
      <c r="D264" s="44" t="s">
        <v>720</v>
      </c>
      <c r="E264" s="45">
        <v>77</v>
      </c>
      <c r="F264" s="45">
        <v>133</v>
      </c>
      <c r="G264" s="77">
        <f t="shared" si="4"/>
        <v>210</v>
      </c>
    </row>
    <row r="265" spans="1:7">
      <c r="A265" s="44" t="s">
        <v>710</v>
      </c>
      <c r="B265" s="44" t="s">
        <v>40</v>
      </c>
      <c r="C265" s="44" t="s">
        <v>721</v>
      </c>
      <c r="D265" s="44" t="s">
        <v>894</v>
      </c>
      <c r="E265" s="45">
        <v>63</v>
      </c>
      <c r="F265" s="45">
        <v>76</v>
      </c>
      <c r="G265" s="77">
        <f t="shared" si="4"/>
        <v>139</v>
      </c>
    </row>
    <row r="266" spans="1:7">
      <c r="A266" s="44" t="s">
        <v>722</v>
      </c>
      <c r="B266" s="44" t="s">
        <v>723</v>
      </c>
      <c r="C266" s="44" t="s">
        <v>724</v>
      </c>
      <c r="D266" s="44" t="s">
        <v>725</v>
      </c>
      <c r="E266" s="45">
        <v>9</v>
      </c>
      <c r="F266" s="45">
        <v>14</v>
      </c>
      <c r="G266" s="77">
        <f t="shared" si="4"/>
        <v>23</v>
      </c>
    </row>
    <row r="267" spans="1:7">
      <c r="A267" s="44" t="s">
        <v>722</v>
      </c>
      <c r="B267" s="44" t="s">
        <v>723</v>
      </c>
      <c r="C267" s="44" t="s">
        <v>726</v>
      </c>
      <c r="D267" s="44" t="s">
        <v>727</v>
      </c>
      <c r="E267" s="82">
        <v>0</v>
      </c>
      <c r="F267" s="45">
        <v>1</v>
      </c>
      <c r="G267" s="77">
        <f t="shared" si="4"/>
        <v>1</v>
      </c>
    </row>
    <row r="268" spans="1:7">
      <c r="A268" s="44" t="s">
        <v>728</v>
      </c>
      <c r="B268" s="44" t="s">
        <v>37</v>
      </c>
      <c r="C268" s="44" t="s">
        <v>913</v>
      </c>
      <c r="D268" s="44" t="s">
        <v>914</v>
      </c>
      <c r="E268" s="45">
        <v>33</v>
      </c>
      <c r="F268" s="45">
        <v>92</v>
      </c>
      <c r="G268" s="77">
        <f t="shared" si="4"/>
        <v>125</v>
      </c>
    </row>
    <row r="269" spans="1:7">
      <c r="A269" s="44" t="s">
        <v>728</v>
      </c>
      <c r="B269" s="44" t="s">
        <v>37</v>
      </c>
      <c r="C269" s="44" t="s">
        <v>729</v>
      </c>
      <c r="D269" s="44" t="s">
        <v>912</v>
      </c>
      <c r="E269" s="45">
        <v>23</v>
      </c>
      <c r="F269" s="45">
        <v>39</v>
      </c>
      <c r="G269" s="77">
        <f t="shared" si="4"/>
        <v>62</v>
      </c>
    </row>
    <row r="270" spans="1:7">
      <c r="A270" s="44" t="s">
        <v>730</v>
      </c>
      <c r="B270" s="44" t="s">
        <v>731</v>
      </c>
      <c r="C270" s="44" t="s">
        <v>732</v>
      </c>
      <c r="D270" s="44" t="s">
        <v>733</v>
      </c>
      <c r="E270" s="82">
        <v>0</v>
      </c>
      <c r="F270" s="45">
        <v>1</v>
      </c>
      <c r="G270" s="77">
        <f t="shared" si="4"/>
        <v>1</v>
      </c>
    </row>
    <row r="271" spans="1:7">
      <c r="A271" s="44" t="s">
        <v>730</v>
      </c>
      <c r="B271" s="44" t="s">
        <v>731</v>
      </c>
      <c r="C271" s="44" t="s">
        <v>734</v>
      </c>
      <c r="D271" s="44" t="s">
        <v>731</v>
      </c>
      <c r="E271" s="45">
        <v>7</v>
      </c>
      <c r="F271" s="45">
        <v>11</v>
      </c>
      <c r="G271" s="77">
        <f t="shared" si="4"/>
        <v>18</v>
      </c>
    </row>
    <row r="272" spans="1:7">
      <c r="A272" s="44" t="s">
        <v>735</v>
      </c>
      <c r="B272" s="44" t="s">
        <v>47</v>
      </c>
      <c r="C272" s="44" t="s">
        <v>736</v>
      </c>
      <c r="D272" s="44" t="s">
        <v>915</v>
      </c>
      <c r="E272" s="45">
        <v>18</v>
      </c>
      <c r="F272" s="45">
        <v>58</v>
      </c>
      <c r="G272" s="77">
        <f t="shared" si="4"/>
        <v>76</v>
      </c>
    </row>
    <row r="273" spans="1:7">
      <c r="A273" s="44" t="s">
        <v>735</v>
      </c>
      <c r="B273" s="44" t="s">
        <v>47</v>
      </c>
      <c r="C273" s="44" t="s">
        <v>916</v>
      </c>
      <c r="D273" s="44" t="s">
        <v>917</v>
      </c>
      <c r="E273" s="45">
        <v>10</v>
      </c>
      <c r="F273" s="45">
        <v>19</v>
      </c>
      <c r="G273" s="77">
        <f t="shared" si="4"/>
        <v>29</v>
      </c>
    </row>
    <row r="274" spans="1:7">
      <c r="A274" s="44" t="s">
        <v>737</v>
      </c>
      <c r="B274" s="44" t="s">
        <v>55</v>
      </c>
      <c r="C274" s="44" t="s">
        <v>741</v>
      </c>
      <c r="D274" s="44" t="s">
        <v>918</v>
      </c>
      <c r="E274" s="82">
        <v>0</v>
      </c>
      <c r="F274" s="82">
        <v>0</v>
      </c>
      <c r="G274" s="77">
        <f t="shared" si="4"/>
        <v>0</v>
      </c>
    </row>
    <row r="275" spans="1:7">
      <c r="A275" s="44" t="s">
        <v>737</v>
      </c>
      <c r="B275" s="44" t="s">
        <v>55</v>
      </c>
      <c r="C275" s="44" t="s">
        <v>738</v>
      </c>
      <c r="D275" s="44" t="s">
        <v>739</v>
      </c>
      <c r="E275" s="45">
        <v>8</v>
      </c>
      <c r="F275" s="45">
        <v>6</v>
      </c>
      <c r="G275" s="77">
        <f t="shared" si="4"/>
        <v>14</v>
      </c>
    </row>
    <row r="276" spans="1:7">
      <c r="A276" s="44" t="s">
        <v>737</v>
      </c>
      <c r="B276" s="44" t="s">
        <v>55</v>
      </c>
      <c r="C276" s="44" t="s">
        <v>740</v>
      </c>
      <c r="D276" s="44" t="s">
        <v>55</v>
      </c>
      <c r="E276" s="45">
        <v>7</v>
      </c>
      <c r="F276" s="45">
        <v>27</v>
      </c>
      <c r="G276" s="77">
        <f t="shared" si="4"/>
        <v>34</v>
      </c>
    </row>
    <row r="277" spans="1:7">
      <c r="A277" s="44" t="s">
        <v>742</v>
      </c>
      <c r="B277" s="44" t="s">
        <v>743</v>
      </c>
      <c r="C277" s="44" t="s">
        <v>744</v>
      </c>
      <c r="D277" s="44" t="s">
        <v>743</v>
      </c>
      <c r="E277" s="45">
        <v>13</v>
      </c>
      <c r="F277" s="45">
        <v>21</v>
      </c>
      <c r="G277" s="77">
        <f t="shared" si="4"/>
        <v>34</v>
      </c>
    </row>
    <row r="278" spans="1:7">
      <c r="A278" s="44" t="s">
        <v>745</v>
      </c>
      <c r="B278" s="44" t="s">
        <v>746</v>
      </c>
      <c r="C278" s="44" t="s">
        <v>747</v>
      </c>
      <c r="D278" s="44" t="s">
        <v>748</v>
      </c>
      <c r="E278" s="82">
        <v>0</v>
      </c>
      <c r="F278" s="82">
        <v>0</v>
      </c>
      <c r="G278" s="77">
        <f t="shared" si="4"/>
        <v>0</v>
      </c>
    </row>
    <row r="279" spans="1:7">
      <c r="A279" s="44" t="s">
        <v>745</v>
      </c>
      <c r="B279" s="44" t="s">
        <v>746</v>
      </c>
      <c r="C279" s="44" t="s">
        <v>749</v>
      </c>
      <c r="D279" s="44" t="s">
        <v>746</v>
      </c>
      <c r="E279" s="45">
        <v>48</v>
      </c>
      <c r="F279" s="45">
        <v>83</v>
      </c>
      <c r="G279" s="77">
        <f t="shared" si="4"/>
        <v>131</v>
      </c>
    </row>
    <row r="280" spans="1:7">
      <c r="A280" s="44" t="s">
        <v>745</v>
      </c>
      <c r="B280" s="44" t="s">
        <v>746</v>
      </c>
      <c r="C280" s="44" t="s">
        <v>750</v>
      </c>
      <c r="D280" s="44" t="s">
        <v>751</v>
      </c>
      <c r="E280" s="45">
        <v>19</v>
      </c>
      <c r="F280" s="45">
        <v>36</v>
      </c>
      <c r="G280" s="77">
        <f t="shared" si="4"/>
        <v>55</v>
      </c>
    </row>
    <row r="281" spans="1:7">
      <c r="A281" s="44" t="s">
        <v>745</v>
      </c>
      <c r="B281" s="44" t="s">
        <v>746</v>
      </c>
      <c r="C281" s="44" t="s">
        <v>752</v>
      </c>
      <c r="D281" s="44" t="s">
        <v>753</v>
      </c>
      <c r="E281" s="45">
        <v>3</v>
      </c>
      <c r="F281" s="45">
        <v>2</v>
      </c>
      <c r="G281" s="77">
        <f t="shared" si="4"/>
        <v>5</v>
      </c>
    </row>
    <row r="282" spans="1:7">
      <c r="A282" s="44" t="s">
        <v>745</v>
      </c>
      <c r="B282" s="44" t="s">
        <v>746</v>
      </c>
      <c r="C282" s="44" t="s">
        <v>754</v>
      </c>
      <c r="D282" s="44" t="s">
        <v>755</v>
      </c>
      <c r="E282" s="45">
        <v>5</v>
      </c>
      <c r="F282" s="45">
        <v>8</v>
      </c>
      <c r="G282" s="77">
        <f t="shared" si="4"/>
        <v>13</v>
      </c>
    </row>
    <row r="283" spans="1:7">
      <c r="A283" s="44" t="s">
        <v>756</v>
      </c>
      <c r="B283" s="44" t="s">
        <v>757</v>
      </c>
      <c r="C283" s="44" t="s">
        <v>758</v>
      </c>
      <c r="D283" s="44" t="s">
        <v>759</v>
      </c>
      <c r="E283" s="82">
        <v>0</v>
      </c>
      <c r="F283" s="45">
        <v>1</v>
      </c>
      <c r="G283" s="77">
        <f t="shared" si="4"/>
        <v>1</v>
      </c>
    </row>
    <row r="284" spans="1:7">
      <c r="A284" s="44" t="s">
        <v>756</v>
      </c>
      <c r="B284" s="44" t="s">
        <v>757</v>
      </c>
      <c r="C284" s="44" t="s">
        <v>760</v>
      </c>
      <c r="D284" s="44" t="s">
        <v>761</v>
      </c>
      <c r="E284" s="45">
        <v>39</v>
      </c>
      <c r="F284" s="45">
        <v>49</v>
      </c>
      <c r="G284" s="77">
        <f t="shared" si="4"/>
        <v>88</v>
      </c>
    </row>
    <row r="285" spans="1:7">
      <c r="A285" s="44" t="s">
        <v>756</v>
      </c>
      <c r="B285" s="44" t="s">
        <v>757</v>
      </c>
      <c r="C285" s="44" t="s">
        <v>762</v>
      </c>
      <c r="D285" s="44" t="s">
        <v>763</v>
      </c>
      <c r="E285" s="45">
        <v>18</v>
      </c>
      <c r="F285" s="45">
        <v>37</v>
      </c>
      <c r="G285" s="77">
        <f t="shared" si="4"/>
        <v>55</v>
      </c>
    </row>
    <row r="286" spans="1:7">
      <c r="A286" s="44" t="s">
        <v>756</v>
      </c>
      <c r="B286" s="44" t="s">
        <v>757</v>
      </c>
      <c r="C286" s="44" t="s">
        <v>764</v>
      </c>
      <c r="D286" s="44" t="s">
        <v>765</v>
      </c>
      <c r="E286" s="45">
        <v>21</v>
      </c>
      <c r="F286" s="45">
        <v>28</v>
      </c>
      <c r="G286" s="77">
        <f t="shared" si="4"/>
        <v>49</v>
      </c>
    </row>
    <row r="287" spans="1:7">
      <c r="A287" s="44" t="s">
        <v>756</v>
      </c>
      <c r="B287" s="44" t="s">
        <v>757</v>
      </c>
      <c r="C287" s="44" t="s">
        <v>766</v>
      </c>
      <c r="D287" s="44" t="s">
        <v>767</v>
      </c>
      <c r="E287" s="45">
        <v>35</v>
      </c>
      <c r="F287" s="45">
        <v>46</v>
      </c>
      <c r="G287" s="77">
        <f t="shared" si="4"/>
        <v>81</v>
      </c>
    </row>
    <row r="288" spans="1:7">
      <c r="A288" s="44" t="s">
        <v>756</v>
      </c>
      <c r="B288" s="44" t="s">
        <v>757</v>
      </c>
      <c r="C288" s="44" t="s">
        <v>768</v>
      </c>
      <c r="D288" s="44" t="s">
        <v>769</v>
      </c>
      <c r="E288" s="45">
        <v>14</v>
      </c>
      <c r="F288" s="45">
        <v>46</v>
      </c>
      <c r="G288" s="77">
        <f t="shared" si="4"/>
        <v>60</v>
      </c>
    </row>
    <row r="289" spans="1:7" ht="27">
      <c r="A289" s="44" t="s">
        <v>770</v>
      </c>
      <c r="B289" s="44" t="s">
        <v>919</v>
      </c>
      <c r="C289" s="44" t="s">
        <v>773</v>
      </c>
      <c r="D289" s="44" t="s">
        <v>920</v>
      </c>
      <c r="E289" s="45">
        <v>2</v>
      </c>
      <c r="F289" s="45">
        <v>5</v>
      </c>
      <c r="G289" s="77">
        <f t="shared" si="4"/>
        <v>7</v>
      </c>
    </row>
    <row r="290" spans="1:7" ht="27">
      <c r="A290" s="44" t="s">
        <v>770</v>
      </c>
      <c r="B290" s="44" t="s">
        <v>919</v>
      </c>
      <c r="C290" s="44" t="s">
        <v>772</v>
      </c>
      <c r="D290" s="44" t="s">
        <v>771</v>
      </c>
      <c r="E290" s="45">
        <v>60</v>
      </c>
      <c r="F290" s="45">
        <v>110</v>
      </c>
      <c r="G290" s="77">
        <f t="shared" si="4"/>
        <v>170</v>
      </c>
    </row>
    <row r="291" spans="1:7">
      <c r="A291" s="44" t="s">
        <v>774</v>
      </c>
      <c r="B291" s="44" t="s">
        <v>775</v>
      </c>
      <c r="C291" s="44" t="s">
        <v>776</v>
      </c>
      <c r="D291" s="44" t="s">
        <v>777</v>
      </c>
      <c r="E291" s="45">
        <v>3</v>
      </c>
      <c r="F291" s="45">
        <v>4</v>
      </c>
      <c r="G291" s="77">
        <f t="shared" si="4"/>
        <v>7</v>
      </c>
    </row>
    <row r="292" spans="1:7">
      <c r="A292" s="44" t="s">
        <v>774</v>
      </c>
      <c r="B292" s="44" t="s">
        <v>775</v>
      </c>
      <c r="C292" s="44" t="s">
        <v>778</v>
      </c>
      <c r="D292" s="44" t="s">
        <v>779</v>
      </c>
      <c r="E292" s="82"/>
      <c r="F292" s="82">
        <v>0</v>
      </c>
      <c r="G292" s="77">
        <f t="shared" si="4"/>
        <v>0</v>
      </c>
    </row>
    <row r="293" spans="1:7">
      <c r="A293" s="44" t="s">
        <v>780</v>
      </c>
      <c r="B293" s="44" t="s">
        <v>781</v>
      </c>
      <c r="C293" s="44" t="s">
        <v>782</v>
      </c>
      <c r="D293" s="44" t="s">
        <v>781</v>
      </c>
      <c r="E293" s="45">
        <v>147</v>
      </c>
      <c r="F293" s="45">
        <v>391</v>
      </c>
      <c r="G293" s="77">
        <f t="shared" si="4"/>
        <v>538</v>
      </c>
    </row>
    <row r="294" spans="1:7">
      <c r="A294" s="44" t="s">
        <v>780</v>
      </c>
      <c r="B294" s="44" t="s">
        <v>781</v>
      </c>
      <c r="C294" s="44" t="s">
        <v>783</v>
      </c>
      <c r="D294" s="44" t="s">
        <v>784</v>
      </c>
      <c r="E294" s="45">
        <v>11</v>
      </c>
      <c r="F294" s="45">
        <v>16</v>
      </c>
      <c r="G294" s="77">
        <f t="shared" si="4"/>
        <v>27</v>
      </c>
    </row>
    <row r="295" spans="1:7">
      <c r="A295" s="44" t="s">
        <v>785</v>
      </c>
      <c r="B295" s="44" t="s">
        <v>786</v>
      </c>
      <c r="C295" s="44" t="s">
        <v>787</v>
      </c>
      <c r="D295" s="44" t="s">
        <v>788</v>
      </c>
      <c r="E295" s="82">
        <v>0</v>
      </c>
      <c r="F295" s="82">
        <v>0</v>
      </c>
      <c r="G295" s="77">
        <f t="shared" si="4"/>
        <v>0</v>
      </c>
    </row>
    <row r="296" spans="1:7">
      <c r="A296" s="44" t="s">
        <v>785</v>
      </c>
      <c r="B296" s="44" t="s">
        <v>786</v>
      </c>
      <c r="C296" s="44" t="s">
        <v>789</v>
      </c>
      <c r="D296" s="44" t="s">
        <v>786</v>
      </c>
      <c r="E296" s="45">
        <v>6</v>
      </c>
      <c r="F296" s="45">
        <v>23</v>
      </c>
      <c r="G296" s="77">
        <f t="shared" si="4"/>
        <v>29</v>
      </c>
    </row>
    <row r="297" spans="1:7">
      <c r="A297" s="44" t="s">
        <v>785</v>
      </c>
      <c r="B297" s="44" t="s">
        <v>786</v>
      </c>
      <c r="C297" s="44" t="s">
        <v>790</v>
      </c>
      <c r="D297" s="44" t="s">
        <v>791</v>
      </c>
      <c r="E297" s="82">
        <v>0</v>
      </c>
      <c r="F297" s="45">
        <v>1</v>
      </c>
      <c r="G297" s="77">
        <f t="shared" si="4"/>
        <v>1</v>
      </c>
    </row>
    <row r="298" spans="1:7">
      <c r="A298" s="44" t="s">
        <v>785</v>
      </c>
      <c r="B298" s="44" t="s">
        <v>786</v>
      </c>
      <c r="C298" s="44" t="s">
        <v>792</v>
      </c>
      <c r="D298" s="44" t="s">
        <v>793</v>
      </c>
      <c r="E298" s="45">
        <v>14</v>
      </c>
      <c r="F298" s="45">
        <v>13</v>
      </c>
      <c r="G298" s="77">
        <f t="shared" si="4"/>
        <v>27</v>
      </c>
    </row>
    <row r="299" spans="1:7">
      <c r="A299" s="44" t="s">
        <v>794</v>
      </c>
      <c r="B299" s="44" t="s">
        <v>795</v>
      </c>
      <c r="C299" s="44" t="s">
        <v>796</v>
      </c>
      <c r="D299" s="44" t="s">
        <v>795</v>
      </c>
      <c r="E299" s="45">
        <v>145</v>
      </c>
      <c r="F299" s="45">
        <v>180</v>
      </c>
      <c r="G299" s="77">
        <f t="shared" si="4"/>
        <v>325</v>
      </c>
    </row>
    <row r="300" spans="1:7">
      <c r="A300" s="44" t="s">
        <v>797</v>
      </c>
      <c r="B300" s="44" t="s">
        <v>798</v>
      </c>
      <c r="C300" s="44" t="s">
        <v>799</v>
      </c>
      <c r="D300" s="44" t="s">
        <v>800</v>
      </c>
      <c r="E300" s="45">
        <v>16</v>
      </c>
      <c r="F300" s="45">
        <v>45</v>
      </c>
      <c r="G300" s="77">
        <f t="shared" si="4"/>
        <v>61</v>
      </c>
    </row>
    <row r="301" spans="1:7">
      <c r="A301" s="44" t="s">
        <v>797</v>
      </c>
      <c r="B301" s="44" t="s">
        <v>798</v>
      </c>
      <c r="C301" s="44" t="s">
        <v>801</v>
      </c>
      <c r="D301" s="44" t="s">
        <v>802</v>
      </c>
      <c r="E301" s="45">
        <v>37</v>
      </c>
      <c r="F301" s="45">
        <v>48</v>
      </c>
      <c r="G301" s="77">
        <f t="shared" si="4"/>
        <v>85</v>
      </c>
    </row>
    <row r="302" spans="1:7">
      <c r="A302" s="44" t="s">
        <v>803</v>
      </c>
      <c r="B302" s="44" t="s">
        <v>804</v>
      </c>
      <c r="C302" s="44" t="s">
        <v>805</v>
      </c>
      <c r="D302" s="44" t="s">
        <v>806</v>
      </c>
      <c r="E302" s="45">
        <v>23</v>
      </c>
      <c r="F302" s="45">
        <v>35</v>
      </c>
      <c r="G302" s="77">
        <f t="shared" si="4"/>
        <v>58</v>
      </c>
    </row>
    <row r="303" spans="1:7">
      <c r="A303" s="44" t="s">
        <v>803</v>
      </c>
      <c r="B303" s="44" t="s">
        <v>804</v>
      </c>
      <c r="C303" s="44" t="s">
        <v>807</v>
      </c>
      <c r="D303" s="44" t="s">
        <v>804</v>
      </c>
      <c r="E303" s="45">
        <v>43</v>
      </c>
      <c r="F303" s="45">
        <v>81</v>
      </c>
      <c r="G303" s="77">
        <f t="shared" si="4"/>
        <v>124</v>
      </c>
    </row>
    <row r="304" spans="1:7">
      <c r="A304" s="44" t="s">
        <v>808</v>
      </c>
      <c r="B304" s="44" t="s">
        <v>809</v>
      </c>
      <c r="C304" s="44" t="s">
        <v>810</v>
      </c>
      <c r="D304" s="44" t="s">
        <v>811</v>
      </c>
      <c r="E304" s="45">
        <v>12</v>
      </c>
      <c r="F304" s="45">
        <v>14</v>
      </c>
      <c r="G304" s="77">
        <f t="shared" si="4"/>
        <v>26</v>
      </c>
    </row>
    <row r="305" spans="1:7">
      <c r="A305" s="44" t="s">
        <v>808</v>
      </c>
      <c r="B305" s="44" t="s">
        <v>809</v>
      </c>
      <c r="C305" s="44" t="s">
        <v>812</v>
      </c>
      <c r="D305" s="44" t="s">
        <v>809</v>
      </c>
      <c r="E305" s="45">
        <v>397</v>
      </c>
      <c r="F305" s="45">
        <v>727</v>
      </c>
      <c r="G305" s="77">
        <f t="shared" si="4"/>
        <v>1124</v>
      </c>
    </row>
    <row r="306" spans="1:7">
      <c r="A306" s="44" t="s">
        <v>808</v>
      </c>
      <c r="B306" s="44" t="s">
        <v>809</v>
      </c>
      <c r="C306" s="44" t="s">
        <v>813</v>
      </c>
      <c r="D306" s="44" t="s">
        <v>814</v>
      </c>
      <c r="E306" s="45">
        <v>88</v>
      </c>
      <c r="F306" s="45">
        <v>126</v>
      </c>
      <c r="G306" s="77">
        <f t="shared" si="4"/>
        <v>214</v>
      </c>
    </row>
    <row r="307" spans="1:7">
      <c r="A307" s="44" t="s">
        <v>808</v>
      </c>
      <c r="B307" s="44" t="s">
        <v>809</v>
      </c>
      <c r="C307" s="44" t="s">
        <v>815</v>
      </c>
      <c r="D307" s="44" t="s">
        <v>816</v>
      </c>
      <c r="E307" s="45">
        <v>46</v>
      </c>
      <c r="F307" s="45">
        <v>52</v>
      </c>
      <c r="G307" s="77">
        <f t="shared" si="4"/>
        <v>98</v>
      </c>
    </row>
    <row r="308" spans="1:7">
      <c r="A308" s="44" t="s">
        <v>808</v>
      </c>
      <c r="B308" s="44" t="s">
        <v>809</v>
      </c>
      <c r="C308" s="44" t="s">
        <v>817</v>
      </c>
      <c r="D308" s="44" t="s">
        <v>818</v>
      </c>
      <c r="E308" s="45">
        <v>3</v>
      </c>
      <c r="F308" s="45">
        <v>4</v>
      </c>
      <c r="G308" s="77">
        <f t="shared" si="4"/>
        <v>7</v>
      </c>
    </row>
    <row r="309" spans="1:7">
      <c r="A309" s="44" t="s">
        <v>819</v>
      </c>
      <c r="B309" s="44" t="s">
        <v>820</v>
      </c>
      <c r="C309" s="44" t="s">
        <v>821</v>
      </c>
      <c r="D309" s="44" t="s">
        <v>822</v>
      </c>
      <c r="E309" s="45">
        <v>7</v>
      </c>
      <c r="F309" s="45">
        <v>19</v>
      </c>
      <c r="G309" s="77">
        <f t="shared" si="4"/>
        <v>26</v>
      </c>
    </row>
    <row r="310" spans="1:7">
      <c r="A310" s="44" t="s">
        <v>823</v>
      </c>
      <c r="B310" s="44" t="s">
        <v>824</v>
      </c>
      <c r="C310" s="44" t="s">
        <v>825</v>
      </c>
      <c r="D310" s="44" t="s">
        <v>824</v>
      </c>
      <c r="E310" s="45">
        <v>18</v>
      </c>
      <c r="F310" s="45">
        <v>37</v>
      </c>
      <c r="G310" s="77">
        <f t="shared" si="4"/>
        <v>55</v>
      </c>
    </row>
    <row r="311" spans="1:7">
      <c r="A311" s="44" t="s">
        <v>826</v>
      </c>
      <c r="B311" s="44" t="s">
        <v>20</v>
      </c>
      <c r="C311" s="44" t="s">
        <v>827</v>
      </c>
      <c r="D311" s="44" t="s">
        <v>828</v>
      </c>
      <c r="E311" s="45">
        <v>6</v>
      </c>
      <c r="F311" s="45">
        <v>16</v>
      </c>
      <c r="G311" s="77">
        <f t="shared" si="4"/>
        <v>22</v>
      </c>
    </row>
    <row r="312" spans="1:7">
      <c r="A312" s="44" t="s">
        <v>826</v>
      </c>
      <c r="B312" s="44" t="s">
        <v>20</v>
      </c>
      <c r="C312" s="44" t="s">
        <v>829</v>
      </c>
      <c r="D312" s="44" t="s">
        <v>830</v>
      </c>
      <c r="E312" s="45">
        <v>4</v>
      </c>
      <c r="F312" s="45">
        <v>15</v>
      </c>
      <c r="G312" s="77">
        <f t="shared" si="4"/>
        <v>19</v>
      </c>
    </row>
    <row r="313" spans="1:7">
      <c r="A313" s="44" t="s">
        <v>826</v>
      </c>
      <c r="B313" s="44" t="s">
        <v>20</v>
      </c>
      <c r="C313" s="44" t="s">
        <v>831</v>
      </c>
      <c r="D313" s="44" t="s">
        <v>832</v>
      </c>
      <c r="E313" s="45">
        <v>35</v>
      </c>
      <c r="F313" s="45">
        <v>42</v>
      </c>
      <c r="G313" s="77">
        <f t="shared" si="4"/>
        <v>77</v>
      </c>
    </row>
    <row r="314" spans="1:7">
      <c r="A314" s="44" t="s">
        <v>826</v>
      </c>
      <c r="B314" s="44" t="s">
        <v>20</v>
      </c>
      <c r="C314" s="44" t="s">
        <v>833</v>
      </c>
      <c r="D314" s="44" t="s">
        <v>20</v>
      </c>
      <c r="E314" s="45">
        <v>50</v>
      </c>
      <c r="F314" s="45">
        <v>70</v>
      </c>
      <c r="G314" s="77">
        <f t="shared" si="4"/>
        <v>120</v>
      </c>
    </row>
    <row r="315" spans="1:7">
      <c r="A315" s="44" t="s">
        <v>826</v>
      </c>
      <c r="B315" s="44" t="s">
        <v>20</v>
      </c>
      <c r="C315" s="44" t="s">
        <v>834</v>
      </c>
      <c r="D315" s="44" t="s">
        <v>835</v>
      </c>
      <c r="E315" s="45">
        <v>13</v>
      </c>
      <c r="F315" s="45">
        <v>28</v>
      </c>
      <c r="G315" s="77">
        <f t="shared" si="4"/>
        <v>41</v>
      </c>
    </row>
    <row r="316" spans="1:7">
      <c r="A316" s="44" t="s">
        <v>826</v>
      </c>
      <c r="B316" s="44" t="s">
        <v>20</v>
      </c>
      <c r="C316" s="44" t="s">
        <v>836</v>
      </c>
      <c r="D316" s="44" t="s">
        <v>921</v>
      </c>
      <c r="E316" s="45">
        <v>3</v>
      </c>
      <c r="F316" s="45">
        <v>15</v>
      </c>
      <c r="G316" s="77">
        <f t="shared" si="4"/>
        <v>18</v>
      </c>
    </row>
    <row r="317" spans="1:7">
      <c r="A317" s="44" t="s">
        <v>826</v>
      </c>
      <c r="B317" s="44" t="s">
        <v>20</v>
      </c>
      <c r="C317" s="44" t="s">
        <v>837</v>
      </c>
      <c r="D317" s="44" t="s">
        <v>838</v>
      </c>
      <c r="E317" s="45">
        <v>50</v>
      </c>
      <c r="F317" s="45">
        <v>93</v>
      </c>
      <c r="G317" s="77">
        <f t="shared" si="4"/>
        <v>143</v>
      </c>
    </row>
    <row r="318" spans="1:7">
      <c r="A318" s="44" t="s">
        <v>826</v>
      </c>
      <c r="B318" s="44" t="s">
        <v>20</v>
      </c>
      <c r="C318" s="44" t="s">
        <v>839</v>
      </c>
      <c r="D318" s="44" t="s">
        <v>840</v>
      </c>
      <c r="E318" s="45">
        <v>114</v>
      </c>
      <c r="F318" s="45">
        <v>229</v>
      </c>
      <c r="G318" s="77">
        <f t="shared" si="4"/>
        <v>343</v>
      </c>
    </row>
    <row r="319" spans="1:7">
      <c r="A319" s="44" t="s">
        <v>841</v>
      </c>
      <c r="B319" s="44" t="s">
        <v>36</v>
      </c>
      <c r="C319" s="44" t="s">
        <v>842</v>
      </c>
      <c r="D319" s="44" t="s">
        <v>843</v>
      </c>
      <c r="E319" s="45">
        <v>53</v>
      </c>
      <c r="F319" s="45">
        <v>139</v>
      </c>
      <c r="G319" s="77">
        <f t="shared" si="4"/>
        <v>192</v>
      </c>
    </row>
    <row r="320" spans="1:7">
      <c r="A320" s="44" t="s">
        <v>841</v>
      </c>
      <c r="B320" s="44" t="s">
        <v>36</v>
      </c>
      <c r="C320" s="44" t="s">
        <v>844</v>
      </c>
      <c r="D320" s="44" t="s">
        <v>845</v>
      </c>
      <c r="E320" s="45">
        <v>77</v>
      </c>
      <c r="F320" s="45">
        <v>112</v>
      </c>
      <c r="G320" s="77">
        <f t="shared" si="4"/>
        <v>189</v>
      </c>
    </row>
    <row r="321" spans="1:7">
      <c r="A321" s="44" t="s">
        <v>841</v>
      </c>
      <c r="B321" s="44" t="s">
        <v>36</v>
      </c>
      <c r="C321" s="44" t="s">
        <v>846</v>
      </c>
      <c r="D321" s="44" t="s">
        <v>847</v>
      </c>
      <c r="E321" s="82">
        <v>0</v>
      </c>
      <c r="F321" s="45">
        <v>2</v>
      </c>
      <c r="G321" s="77">
        <f t="shared" si="4"/>
        <v>2</v>
      </c>
    </row>
    <row r="322" spans="1:7">
      <c r="A322" s="44" t="s">
        <v>841</v>
      </c>
      <c r="B322" s="44" t="s">
        <v>36</v>
      </c>
      <c r="C322" s="44" t="s">
        <v>848</v>
      </c>
      <c r="D322" s="44" t="s">
        <v>849</v>
      </c>
      <c r="E322" s="45">
        <v>47</v>
      </c>
      <c r="F322" s="45">
        <v>72</v>
      </c>
      <c r="G322" s="77">
        <f t="shared" si="4"/>
        <v>119</v>
      </c>
    </row>
    <row r="323" spans="1:7">
      <c r="A323" s="44" t="s">
        <v>850</v>
      </c>
      <c r="B323" s="44" t="s">
        <v>45</v>
      </c>
      <c r="C323" s="44" t="s">
        <v>851</v>
      </c>
      <c r="D323" s="44" t="s">
        <v>852</v>
      </c>
      <c r="E323" s="45">
        <v>72</v>
      </c>
      <c r="F323" s="45">
        <v>115</v>
      </c>
      <c r="G323" s="77">
        <f t="shared" si="4"/>
        <v>187</v>
      </c>
    </row>
    <row r="324" spans="1:7">
      <c r="A324" s="44" t="s">
        <v>850</v>
      </c>
      <c r="B324" s="44" t="s">
        <v>45</v>
      </c>
      <c r="C324" s="44" t="s">
        <v>853</v>
      </c>
      <c r="D324" s="44" t="s">
        <v>854</v>
      </c>
      <c r="E324" s="45">
        <v>1</v>
      </c>
      <c r="F324" s="45">
        <v>5</v>
      </c>
      <c r="G324" s="77">
        <f t="shared" ref="G324:G334" si="5">E324+F324</f>
        <v>6</v>
      </c>
    </row>
    <row r="325" spans="1:7">
      <c r="A325" s="44" t="s">
        <v>850</v>
      </c>
      <c r="B325" s="44" t="s">
        <v>45</v>
      </c>
      <c r="C325" s="44" t="s">
        <v>855</v>
      </c>
      <c r="D325" s="44" t="s">
        <v>856</v>
      </c>
      <c r="E325" s="82">
        <v>0</v>
      </c>
      <c r="F325" s="82">
        <v>0</v>
      </c>
      <c r="G325" s="77">
        <f t="shared" si="5"/>
        <v>0</v>
      </c>
    </row>
    <row r="326" spans="1:7">
      <c r="A326" s="44" t="s">
        <v>850</v>
      </c>
      <c r="B326" s="44" t="s">
        <v>45</v>
      </c>
      <c r="C326" s="44" t="s">
        <v>857</v>
      </c>
      <c r="D326" s="44" t="s">
        <v>858</v>
      </c>
      <c r="E326" s="45">
        <v>17</v>
      </c>
      <c r="F326" s="45">
        <v>51</v>
      </c>
      <c r="G326" s="77">
        <f t="shared" si="5"/>
        <v>68</v>
      </c>
    </row>
    <row r="327" spans="1:7">
      <c r="A327" s="44" t="s">
        <v>850</v>
      </c>
      <c r="B327" s="44" t="s">
        <v>45</v>
      </c>
      <c r="C327" s="44" t="s">
        <v>859</v>
      </c>
      <c r="D327" s="44" t="s">
        <v>45</v>
      </c>
      <c r="E327" s="45">
        <v>58</v>
      </c>
      <c r="F327" s="45">
        <v>131</v>
      </c>
      <c r="G327" s="77">
        <f t="shared" si="5"/>
        <v>189</v>
      </c>
    </row>
    <row r="328" spans="1:7">
      <c r="A328" s="44" t="s">
        <v>860</v>
      </c>
      <c r="B328" s="44" t="s">
        <v>54</v>
      </c>
      <c r="C328" s="44" t="s">
        <v>861</v>
      </c>
      <c r="D328" s="44" t="s">
        <v>862</v>
      </c>
      <c r="E328" s="45">
        <v>546</v>
      </c>
      <c r="F328" s="45">
        <v>638</v>
      </c>
      <c r="G328" s="77">
        <f t="shared" si="5"/>
        <v>1184</v>
      </c>
    </row>
    <row r="329" spans="1:7">
      <c r="A329" s="44" t="s">
        <v>860</v>
      </c>
      <c r="B329" s="44" t="s">
        <v>54</v>
      </c>
      <c r="C329" s="44" t="s">
        <v>863</v>
      </c>
      <c r="D329" s="44" t="s">
        <v>864</v>
      </c>
      <c r="E329" s="82">
        <v>0</v>
      </c>
      <c r="F329" s="45">
        <v>4</v>
      </c>
      <c r="G329" s="77">
        <f t="shared" si="5"/>
        <v>4</v>
      </c>
    </row>
    <row r="330" spans="1:7">
      <c r="A330" s="44" t="s">
        <v>860</v>
      </c>
      <c r="B330" s="44" t="s">
        <v>54</v>
      </c>
      <c r="C330" s="44" t="s">
        <v>865</v>
      </c>
      <c r="D330" s="44" t="s">
        <v>866</v>
      </c>
      <c r="E330" s="45">
        <v>21</v>
      </c>
      <c r="F330" s="45">
        <v>42</v>
      </c>
      <c r="G330" s="77">
        <f t="shared" si="5"/>
        <v>63</v>
      </c>
    </row>
    <row r="331" spans="1:7">
      <c r="A331" s="44" t="s">
        <v>860</v>
      </c>
      <c r="B331" s="44" t="s">
        <v>54</v>
      </c>
      <c r="C331" s="44" t="s">
        <v>867</v>
      </c>
      <c r="D331" s="44" t="s">
        <v>868</v>
      </c>
      <c r="E331" s="45">
        <v>24</v>
      </c>
      <c r="F331" s="45">
        <v>29</v>
      </c>
      <c r="G331" s="77">
        <f t="shared" si="5"/>
        <v>53</v>
      </c>
    </row>
    <row r="332" spans="1:7">
      <c r="A332" s="44" t="s">
        <v>860</v>
      </c>
      <c r="B332" s="44" t="s">
        <v>54</v>
      </c>
      <c r="C332" s="44" t="s">
        <v>869</v>
      </c>
      <c r="D332" s="44" t="s">
        <v>870</v>
      </c>
      <c r="E332" s="45">
        <v>153</v>
      </c>
      <c r="F332" s="45">
        <v>164</v>
      </c>
      <c r="G332" s="77">
        <f t="shared" si="5"/>
        <v>317</v>
      </c>
    </row>
    <row r="333" spans="1:7">
      <c r="A333" s="44" t="s">
        <v>860</v>
      </c>
      <c r="B333" s="44" t="s">
        <v>54</v>
      </c>
      <c r="C333" s="44" t="s">
        <v>871</v>
      </c>
      <c r="D333" s="44" t="s">
        <v>872</v>
      </c>
      <c r="E333" s="45">
        <v>26</v>
      </c>
      <c r="F333" s="45">
        <v>46</v>
      </c>
      <c r="G333" s="77">
        <f t="shared" si="5"/>
        <v>72</v>
      </c>
    </row>
    <row r="334" spans="1:7">
      <c r="A334" s="44" t="s">
        <v>860</v>
      </c>
      <c r="B334" s="44" t="s">
        <v>54</v>
      </c>
      <c r="C334" s="44" t="s">
        <v>873</v>
      </c>
      <c r="D334" s="44" t="s">
        <v>54</v>
      </c>
      <c r="E334" s="45">
        <v>102</v>
      </c>
      <c r="F334" s="45">
        <v>156</v>
      </c>
      <c r="G334" s="77">
        <f t="shared" si="5"/>
        <v>258</v>
      </c>
    </row>
    <row r="335" spans="1:7">
      <c r="A335" s="137" t="s">
        <v>121</v>
      </c>
      <c r="B335" s="126"/>
      <c r="C335" s="126"/>
      <c r="D335" s="126"/>
      <c r="E335" s="55">
        <f>SUM(E3:E334)</f>
        <v>8261</v>
      </c>
      <c r="F335" s="55">
        <f>SUM(F3:F334)</f>
        <v>13160</v>
      </c>
      <c r="G335" s="55">
        <f>SUM(G3:G334)</f>
        <v>21421</v>
      </c>
    </row>
  </sheetData>
  <mergeCells count="2">
    <mergeCell ref="A1:G1"/>
    <mergeCell ref="A335:D335"/>
  </mergeCells>
  <phoneticPr fontId="2" type="noConversion"/>
  <pageMargins left="0.35433070866141736" right="0.15748031496062992" top="0.47244094488188981" bottom="0.39370078740157483" header="0.23622047244094491" footer="0.23622047244094491"/>
  <pageSetup paperSize="9" scale="90" orientation="portrait" r:id="rId1"/>
  <headerFooter alignWithMargins="0">
    <oddHeader xml:space="preserve">&amp;LΥΠΕΣ-ΔΗΔ&amp;RΑΥΤΟΔΙΟΙΚΗΤΙΚΕΣ ΕΚΛΟΓΕΣ 2019 </oddHeader>
    <oddFooter>&amp;C&amp;"Arial,Έντονα Πλάγια"&amp;8σελ. &amp;P από &amp;N</oddFooter>
  </headerFooter>
</worksheet>
</file>

<file path=xl/worksheets/sheet16.xml><?xml version="1.0" encoding="utf-8"?>
<worksheet xmlns="http://schemas.openxmlformats.org/spreadsheetml/2006/main" xmlns:r="http://schemas.openxmlformats.org/officeDocument/2006/relationships">
  <dimension ref="A1:E30"/>
  <sheetViews>
    <sheetView workbookViewId="0">
      <selection activeCell="C13" sqref="C13"/>
    </sheetView>
  </sheetViews>
  <sheetFormatPr defaultColWidth="26" defaultRowHeight="39" customHeight="1"/>
  <cols>
    <col min="1" max="1" width="25.28515625" style="13" bestFit="1" customWidth="1"/>
    <col min="2" max="4" width="26" style="13"/>
    <col min="5" max="5" width="14.7109375" style="13" customWidth="1"/>
    <col min="6" max="16384" width="26" style="13"/>
  </cols>
  <sheetData>
    <row r="1" spans="1:5" ht="39" customHeight="1">
      <c r="A1" s="125" t="s">
        <v>956</v>
      </c>
      <c r="B1" s="125"/>
      <c r="D1" s="56"/>
      <c r="E1" s="56"/>
    </row>
    <row r="2" spans="1:5" s="31" customFormat="1" ht="18.75" customHeight="1">
      <c r="A2" s="76" t="s">
        <v>161</v>
      </c>
      <c r="B2" s="105" t="s">
        <v>125</v>
      </c>
      <c r="D2" s="110" t="s">
        <v>161</v>
      </c>
      <c r="E2" s="110" t="s">
        <v>125</v>
      </c>
    </row>
    <row r="3" spans="1:5" ht="26.25" customHeight="1">
      <c r="A3" s="83" t="s">
        <v>131</v>
      </c>
      <c r="B3" s="46">
        <v>333</v>
      </c>
      <c r="D3" s="56" t="s">
        <v>131</v>
      </c>
      <c r="E3" s="56">
        <v>333</v>
      </c>
    </row>
    <row r="4" spans="1:5" ht="26.25" customHeight="1">
      <c r="A4" s="83" t="s">
        <v>132</v>
      </c>
      <c r="B4" s="46">
        <v>313</v>
      </c>
      <c r="D4" s="56" t="s">
        <v>132</v>
      </c>
      <c r="E4" s="56">
        <v>313</v>
      </c>
    </row>
    <row r="5" spans="1:5" ht="26.25" customHeight="1">
      <c r="A5" s="83" t="s">
        <v>122</v>
      </c>
      <c r="B5" s="46">
        <v>4105</v>
      </c>
      <c r="D5" s="56" t="s">
        <v>122</v>
      </c>
      <c r="E5" s="56">
        <v>4105</v>
      </c>
    </row>
    <row r="6" spans="1:5" ht="26.25" customHeight="1">
      <c r="A6" s="83" t="s">
        <v>162</v>
      </c>
      <c r="B6" s="46">
        <v>4941</v>
      </c>
      <c r="D6" s="56" t="s">
        <v>162</v>
      </c>
      <c r="E6" s="56">
        <v>4941</v>
      </c>
    </row>
    <row r="7" spans="1:5" ht="26.25" customHeight="1">
      <c r="A7" s="83" t="s">
        <v>133</v>
      </c>
      <c r="B7" s="46">
        <v>853</v>
      </c>
      <c r="D7" s="56" t="s">
        <v>133</v>
      </c>
      <c r="E7" s="56">
        <v>853</v>
      </c>
    </row>
    <row r="8" spans="1:5" ht="26.25" customHeight="1">
      <c r="A8" s="83" t="s">
        <v>130</v>
      </c>
      <c r="B8" s="46">
        <v>2575</v>
      </c>
      <c r="D8" s="56" t="s">
        <v>130</v>
      </c>
      <c r="E8" s="56">
        <v>2575</v>
      </c>
    </row>
    <row r="9" spans="1:5" ht="26.25" customHeight="1">
      <c r="A9" s="83" t="s">
        <v>134</v>
      </c>
      <c r="B9" s="46">
        <v>167</v>
      </c>
      <c r="D9" s="56" t="s">
        <v>134</v>
      </c>
      <c r="E9" s="56">
        <v>167</v>
      </c>
    </row>
    <row r="10" spans="1:5" ht="26.25" customHeight="1">
      <c r="A10" s="83" t="s">
        <v>877</v>
      </c>
      <c r="B10" s="46">
        <v>15</v>
      </c>
      <c r="D10" s="56" t="s">
        <v>877</v>
      </c>
      <c r="E10" s="56">
        <v>15</v>
      </c>
    </row>
    <row r="11" spans="1:5" ht="26.25" customHeight="1">
      <c r="A11" s="83" t="s">
        <v>135</v>
      </c>
      <c r="B11" s="46">
        <v>166</v>
      </c>
      <c r="D11" s="56" t="s">
        <v>135</v>
      </c>
      <c r="E11" s="56">
        <v>166</v>
      </c>
    </row>
    <row r="12" spans="1:5" ht="26.25" customHeight="1">
      <c r="A12" s="83" t="s">
        <v>136</v>
      </c>
      <c r="B12" s="46">
        <v>123</v>
      </c>
      <c r="D12" s="56" t="s">
        <v>136</v>
      </c>
      <c r="E12" s="56">
        <v>123</v>
      </c>
    </row>
    <row r="13" spans="1:5" ht="26.25" customHeight="1">
      <c r="A13" s="83" t="s">
        <v>137</v>
      </c>
      <c r="B13" s="46">
        <v>1130</v>
      </c>
      <c r="D13" s="56" t="s">
        <v>137</v>
      </c>
      <c r="E13" s="56">
        <v>1130</v>
      </c>
    </row>
    <row r="14" spans="1:5" ht="26.25" customHeight="1">
      <c r="A14" s="83" t="s">
        <v>878</v>
      </c>
      <c r="B14" s="46">
        <v>8</v>
      </c>
      <c r="D14" s="56" t="s">
        <v>878</v>
      </c>
      <c r="E14" s="56">
        <v>8</v>
      </c>
    </row>
    <row r="15" spans="1:5" ht="26.25" customHeight="1">
      <c r="A15" s="83" t="s">
        <v>144</v>
      </c>
      <c r="B15" s="46">
        <v>1562</v>
      </c>
      <c r="D15" s="56" t="s">
        <v>144</v>
      </c>
      <c r="E15" s="56">
        <v>1562</v>
      </c>
    </row>
    <row r="16" spans="1:5" ht="26.25" customHeight="1">
      <c r="A16" s="83" t="s">
        <v>163</v>
      </c>
      <c r="B16" s="46">
        <v>17</v>
      </c>
      <c r="D16" s="56" t="s">
        <v>163</v>
      </c>
      <c r="E16" s="56">
        <v>17</v>
      </c>
    </row>
    <row r="17" spans="1:5" ht="26.25" customHeight="1">
      <c r="A17" s="83" t="s">
        <v>145</v>
      </c>
      <c r="B17" s="46">
        <v>33</v>
      </c>
      <c r="D17" s="56" t="s">
        <v>145</v>
      </c>
      <c r="E17" s="56">
        <v>33</v>
      </c>
    </row>
    <row r="18" spans="1:5" ht="26.25" customHeight="1">
      <c r="A18" s="83" t="s">
        <v>138</v>
      </c>
      <c r="B18" s="46">
        <v>5</v>
      </c>
      <c r="D18" s="56" t="s">
        <v>138</v>
      </c>
      <c r="E18" s="56">
        <v>5</v>
      </c>
    </row>
    <row r="19" spans="1:5" ht="26.25" customHeight="1">
      <c r="A19" s="83" t="s">
        <v>146</v>
      </c>
      <c r="B19" s="46">
        <v>1</v>
      </c>
      <c r="D19" s="56" t="s">
        <v>146</v>
      </c>
      <c r="E19" s="56">
        <v>1</v>
      </c>
    </row>
    <row r="20" spans="1:5" ht="26.25" customHeight="1">
      <c r="A20" s="83" t="s">
        <v>140</v>
      </c>
      <c r="B20" s="46">
        <v>789</v>
      </c>
      <c r="D20" s="56" t="s">
        <v>140</v>
      </c>
      <c r="E20" s="56">
        <v>789</v>
      </c>
    </row>
    <row r="21" spans="1:5" ht="26.25" customHeight="1">
      <c r="A21" s="83" t="s">
        <v>147</v>
      </c>
      <c r="B21" s="46">
        <v>59</v>
      </c>
      <c r="D21" s="56" t="s">
        <v>147</v>
      </c>
      <c r="E21" s="56">
        <v>59</v>
      </c>
    </row>
    <row r="22" spans="1:5" ht="26.25" customHeight="1">
      <c r="A22" s="83" t="s">
        <v>148</v>
      </c>
      <c r="B22" s="46">
        <v>1035</v>
      </c>
      <c r="D22" s="56" t="s">
        <v>148</v>
      </c>
      <c r="E22" s="56">
        <v>1035</v>
      </c>
    </row>
    <row r="23" spans="1:5" ht="26.25" customHeight="1">
      <c r="A23" s="83" t="s">
        <v>141</v>
      </c>
      <c r="B23" s="46">
        <v>37</v>
      </c>
      <c r="D23" s="56" t="s">
        <v>141</v>
      </c>
      <c r="E23" s="56">
        <v>37</v>
      </c>
    </row>
    <row r="24" spans="1:5" ht="26.25" customHeight="1">
      <c r="A24" s="83" t="s">
        <v>123</v>
      </c>
      <c r="B24" s="46">
        <v>2537</v>
      </c>
      <c r="D24" s="56" t="s">
        <v>123</v>
      </c>
      <c r="E24" s="56">
        <v>2537</v>
      </c>
    </row>
    <row r="25" spans="1:5" ht="26.25" customHeight="1">
      <c r="A25" s="83" t="s">
        <v>149</v>
      </c>
      <c r="B25" s="46">
        <v>98</v>
      </c>
      <c r="D25" s="56" t="s">
        <v>149</v>
      </c>
      <c r="E25" s="56">
        <v>98</v>
      </c>
    </row>
    <row r="26" spans="1:5" ht="26.25" customHeight="1">
      <c r="A26" s="83" t="s">
        <v>150</v>
      </c>
      <c r="B26" s="46">
        <v>10</v>
      </c>
      <c r="D26" s="56" t="s">
        <v>150</v>
      </c>
      <c r="E26" s="56">
        <v>10</v>
      </c>
    </row>
    <row r="27" spans="1:5" ht="26.25" customHeight="1">
      <c r="A27" s="83" t="s">
        <v>142</v>
      </c>
      <c r="B27" s="46">
        <v>269</v>
      </c>
      <c r="D27" s="56" t="s">
        <v>142</v>
      </c>
      <c r="E27" s="56">
        <v>269</v>
      </c>
    </row>
    <row r="28" spans="1:5" ht="26.25" customHeight="1">
      <c r="A28" s="83" t="s">
        <v>151</v>
      </c>
      <c r="B28" s="46">
        <v>104</v>
      </c>
      <c r="D28" s="56" t="s">
        <v>151</v>
      </c>
      <c r="E28" s="56">
        <v>104</v>
      </c>
    </row>
    <row r="29" spans="1:5" ht="26.25" customHeight="1">
      <c r="A29" s="83" t="s">
        <v>143</v>
      </c>
      <c r="B29" s="46">
        <v>136</v>
      </c>
      <c r="D29" s="56" t="s">
        <v>143</v>
      </c>
      <c r="E29" s="56">
        <v>136</v>
      </c>
    </row>
    <row r="30" spans="1:5" ht="26.25" customHeight="1">
      <c r="A30" s="41" t="s">
        <v>124</v>
      </c>
      <c r="B30" s="39">
        <f>SUM(B3:B29)</f>
        <v>21421</v>
      </c>
      <c r="D30" s="56"/>
      <c r="E30" s="56"/>
    </row>
  </sheetData>
  <mergeCells count="1">
    <mergeCell ref="A1:B1"/>
  </mergeCells>
  <phoneticPr fontId="2" type="noConversion"/>
  <printOptions horizontalCentered="1"/>
  <pageMargins left="0.74803149606299213" right="0.74803149606299213" top="0.55118110236220474" bottom="0.15748031496062992" header="0.23622047244094491" footer="0.15748031496062992"/>
  <pageSetup paperSize="9" orientation="portrait" horizontalDpi="300" verticalDpi="300" r:id="rId1"/>
  <headerFooter alignWithMargins="0">
    <oddHeader>&amp;LΥΠΕΣ-ΔΗΔ&amp;RΑΥΤΟΔΙΟΙΚΗΤΙΚΕΣ ΕΚΛΟΓΕΣ 2019</oddHeader>
    <oddFooter>&amp;C&amp;"Arial,Έντονα Πλάγια"&amp;8σελ. &amp;P από &amp;N</oddFooter>
  </headerFooter>
  <drawing r:id="rId2"/>
</worksheet>
</file>

<file path=xl/worksheets/sheet17.xml><?xml version="1.0" encoding="utf-8"?>
<worksheet xmlns="http://schemas.openxmlformats.org/spreadsheetml/2006/main" xmlns:r="http://schemas.openxmlformats.org/officeDocument/2006/relationships">
  <dimension ref="A1:IL62"/>
  <sheetViews>
    <sheetView topLeftCell="A16" workbookViewId="0">
      <selection activeCell="A2" sqref="A2:C2"/>
    </sheetView>
  </sheetViews>
  <sheetFormatPr defaultRowHeight="18"/>
  <cols>
    <col min="1" max="1" width="5.7109375" style="13" customWidth="1"/>
    <col min="2" max="2" width="29.28515625" style="13" bestFit="1" customWidth="1"/>
    <col min="3" max="3" width="14" style="13" customWidth="1"/>
    <col min="4" max="16384" width="9.140625" style="13"/>
  </cols>
  <sheetData>
    <row r="1" spans="1:246" ht="40.5" customHeight="1">
      <c r="A1" s="139" t="s">
        <v>957</v>
      </c>
      <c r="B1" s="139"/>
      <c r="C1" s="140"/>
      <c r="D1" s="37"/>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38"/>
      <c r="CB1" s="138"/>
      <c r="CC1" s="138"/>
      <c r="CD1" s="138"/>
      <c r="CE1" s="138"/>
      <c r="CF1" s="138"/>
      <c r="CG1" s="138"/>
      <c r="CH1" s="138"/>
      <c r="CI1" s="138"/>
      <c r="CJ1" s="138"/>
      <c r="CK1" s="138"/>
      <c r="CL1" s="138"/>
      <c r="CM1" s="138"/>
      <c r="CN1" s="138"/>
      <c r="CO1" s="138"/>
      <c r="CP1" s="138"/>
      <c r="CQ1" s="138"/>
      <c r="CR1" s="138"/>
      <c r="CS1" s="138"/>
      <c r="CT1" s="138"/>
      <c r="CU1" s="138"/>
      <c r="CV1" s="138"/>
      <c r="CW1" s="138"/>
      <c r="CX1" s="138"/>
      <c r="CY1" s="138"/>
      <c r="CZ1" s="138"/>
      <c r="DA1" s="138"/>
      <c r="DB1" s="138"/>
      <c r="DC1" s="138"/>
      <c r="DD1" s="138"/>
      <c r="DE1" s="138"/>
      <c r="DF1" s="138"/>
      <c r="DG1" s="138"/>
      <c r="DH1" s="138"/>
      <c r="DI1" s="138"/>
      <c r="DJ1" s="138"/>
      <c r="DK1" s="138"/>
      <c r="DL1" s="138"/>
      <c r="DM1" s="138"/>
      <c r="DN1" s="138"/>
      <c r="DO1" s="138"/>
      <c r="DP1" s="138"/>
      <c r="DQ1" s="138"/>
      <c r="DR1" s="138"/>
      <c r="DS1" s="138"/>
      <c r="DT1" s="138"/>
      <c r="DU1" s="138"/>
      <c r="DV1" s="138"/>
      <c r="DW1" s="138"/>
      <c r="DX1" s="138"/>
      <c r="DY1" s="138"/>
      <c r="DZ1" s="138"/>
      <c r="EA1" s="138"/>
      <c r="EB1" s="138"/>
      <c r="EC1" s="138"/>
      <c r="ED1" s="138"/>
      <c r="EE1" s="138"/>
      <c r="EF1" s="138"/>
      <c r="EG1" s="138"/>
      <c r="EH1" s="138"/>
      <c r="EI1" s="138"/>
      <c r="EJ1" s="138"/>
      <c r="EK1" s="138"/>
      <c r="EL1" s="138"/>
      <c r="EM1" s="138"/>
      <c r="EN1" s="138"/>
      <c r="EO1" s="138"/>
      <c r="EP1" s="138"/>
      <c r="EQ1" s="138"/>
      <c r="ER1" s="138"/>
      <c r="ES1" s="138"/>
      <c r="ET1" s="138"/>
      <c r="EU1" s="138"/>
      <c r="EV1" s="138"/>
      <c r="EW1" s="138"/>
      <c r="EX1" s="138"/>
      <c r="EY1" s="138"/>
      <c r="EZ1" s="138"/>
      <c r="FA1" s="138"/>
      <c r="FB1" s="138"/>
      <c r="FC1" s="138"/>
      <c r="FD1" s="138"/>
      <c r="FE1" s="138"/>
      <c r="FF1" s="138"/>
      <c r="FG1" s="138"/>
      <c r="FH1" s="138"/>
      <c r="FI1" s="138"/>
      <c r="FJ1" s="138"/>
      <c r="FK1" s="138"/>
      <c r="FL1" s="138"/>
      <c r="FM1" s="138"/>
      <c r="FN1" s="138"/>
      <c r="FO1" s="138"/>
      <c r="FP1" s="138"/>
      <c r="FQ1" s="138"/>
      <c r="FR1" s="138"/>
      <c r="FS1" s="138"/>
      <c r="FT1" s="138"/>
      <c r="FU1" s="138"/>
      <c r="FV1" s="138"/>
      <c r="FW1" s="138"/>
      <c r="FX1" s="138"/>
      <c r="FY1" s="138"/>
      <c r="FZ1" s="138"/>
      <c r="GA1" s="138"/>
      <c r="GB1" s="138"/>
      <c r="GC1" s="138"/>
      <c r="GD1" s="138"/>
      <c r="GE1" s="138"/>
      <c r="GF1" s="138"/>
      <c r="GG1" s="138"/>
      <c r="GH1" s="138"/>
      <c r="GI1" s="138"/>
      <c r="GJ1" s="138"/>
      <c r="GK1" s="138"/>
      <c r="GL1" s="138"/>
      <c r="GM1" s="138"/>
      <c r="GN1" s="138"/>
      <c r="GO1" s="138"/>
      <c r="GP1" s="138"/>
      <c r="GQ1" s="138"/>
      <c r="GR1" s="138"/>
      <c r="GS1" s="138"/>
      <c r="GT1" s="138"/>
      <c r="GU1" s="138"/>
      <c r="GV1" s="138"/>
      <c r="GW1" s="138"/>
      <c r="GX1" s="138"/>
      <c r="GY1" s="138"/>
      <c r="GZ1" s="138"/>
      <c r="HA1" s="138"/>
      <c r="HB1" s="138"/>
      <c r="HC1" s="138"/>
      <c r="HD1" s="138"/>
      <c r="HE1" s="138"/>
      <c r="HF1" s="138"/>
      <c r="HG1" s="138"/>
      <c r="HH1" s="138"/>
      <c r="HI1" s="138"/>
      <c r="HJ1" s="138"/>
      <c r="HK1" s="138"/>
      <c r="HL1" s="138"/>
      <c r="HM1" s="138"/>
      <c r="HN1" s="138"/>
      <c r="HO1" s="138"/>
      <c r="HP1" s="138"/>
      <c r="HQ1" s="138"/>
      <c r="HR1" s="138"/>
      <c r="HS1" s="138"/>
      <c r="HT1" s="138"/>
      <c r="HU1" s="138"/>
      <c r="HV1" s="138"/>
      <c r="HW1" s="138"/>
      <c r="HX1" s="138"/>
      <c r="HY1" s="138"/>
      <c r="HZ1" s="138"/>
      <c r="IA1" s="138"/>
      <c r="IB1" s="138"/>
      <c r="IC1" s="138"/>
      <c r="ID1" s="138"/>
      <c r="IE1" s="138"/>
      <c r="IF1" s="138"/>
      <c r="IG1" s="138"/>
      <c r="IH1" s="138"/>
      <c r="II1" s="138"/>
      <c r="IJ1" s="138"/>
      <c r="IK1" s="138"/>
      <c r="IL1" s="138"/>
    </row>
    <row r="2" spans="1:246" s="12" customFormat="1" ht="17.25" customHeight="1">
      <c r="A2" s="80" t="s">
        <v>958</v>
      </c>
      <c r="B2" s="80" t="s">
        <v>112</v>
      </c>
      <c r="C2" s="74" t="s">
        <v>125</v>
      </c>
    </row>
    <row r="3" spans="1:246" ht="22.5" customHeight="1">
      <c r="A3" s="47" t="str">
        <f>VLOOKUP(B3,ΕΚΛΟΓΙΚΟ_ΣΩΜΑ_2019A!$B$3:$F$61,5,FALSE)</f>
        <v>01</v>
      </c>
      <c r="B3" s="47" t="s">
        <v>0</v>
      </c>
      <c r="C3" s="84">
        <v>106</v>
      </c>
    </row>
    <row r="4" spans="1:246" ht="22.5" customHeight="1">
      <c r="A4" s="47" t="str">
        <f>VLOOKUP(B4,ΕΚΛΟΓΙΚΟ_ΣΩΜΑ_2019A!$B$3:$F$61,5,FALSE)</f>
        <v>02</v>
      </c>
      <c r="B4" s="47" t="s">
        <v>1</v>
      </c>
      <c r="C4" s="84">
        <v>872</v>
      </c>
    </row>
    <row r="5" spans="1:246" ht="22.5" customHeight="1">
      <c r="A5" s="47" t="str">
        <f>VLOOKUP(B5,ΕΚΛΟΓΙΚΟ_ΣΩΜΑ_2019A!$B$3:$F$61,5,FALSE)</f>
        <v>03</v>
      </c>
      <c r="B5" s="47" t="s">
        <v>2</v>
      </c>
      <c r="C5" s="84">
        <v>156</v>
      </c>
    </row>
    <row r="6" spans="1:246" ht="22.5" customHeight="1">
      <c r="A6" s="47" t="str">
        <f>VLOOKUP(B6,ΕΚΛΟΓΙΚΟ_ΣΩΜΑ_2019A!$B$3:$F$61,5,FALSE)</f>
        <v>04</v>
      </c>
      <c r="B6" s="47" t="s">
        <v>3</v>
      </c>
      <c r="C6" s="84">
        <v>7</v>
      </c>
    </row>
    <row r="7" spans="1:246" ht="22.5" customHeight="1">
      <c r="A7" s="47" t="str">
        <f>VLOOKUP(B7,ΕΚΛΟΓΙΚΟ_ΣΩΜΑ_2019A!$B$3:$F$61,5,FALSE)</f>
        <v>05</v>
      </c>
      <c r="B7" s="47" t="s">
        <v>882</v>
      </c>
      <c r="C7" s="84">
        <v>490</v>
      </c>
    </row>
    <row r="8" spans="1:246" ht="22.5" customHeight="1">
      <c r="A8" s="47" t="str">
        <f>VLOOKUP(B8,ΕΚΛΟΓΙΚΟ_ΣΩΜΑ_2019A!$B$3:$F$61,5,FALSE)</f>
        <v>06</v>
      </c>
      <c r="B8" s="47" t="s">
        <v>923</v>
      </c>
      <c r="C8" s="84">
        <v>599</v>
      </c>
    </row>
    <row r="9" spans="1:246" ht="22.5" customHeight="1">
      <c r="A9" s="47" t="str">
        <f>VLOOKUP(B9,ΕΚΛΟΓΙΚΟ_ΣΩΜΑ_2019A!$B$3:$F$61,5,FALSE)</f>
        <v>07</v>
      </c>
      <c r="B9" s="47" t="s">
        <v>924</v>
      </c>
      <c r="C9" s="84">
        <v>78</v>
      </c>
    </row>
    <row r="10" spans="1:246" ht="22.5" customHeight="1">
      <c r="A10" s="47" t="str">
        <f>VLOOKUP(B10,ΕΚΛΟΓΙΚΟ_ΣΩΜΑ_2019A!$B$3:$F$61,5,FALSE)</f>
        <v>08</v>
      </c>
      <c r="B10" s="47" t="s">
        <v>925</v>
      </c>
      <c r="C10" s="84">
        <v>941</v>
      </c>
    </row>
    <row r="11" spans="1:246" ht="22.5" customHeight="1">
      <c r="A11" s="47" t="str">
        <f>VLOOKUP(B11,ΕΚΛΟΓΙΚΟ_ΣΩΜΑ_2019A!$B$3:$F$61,5,FALSE)</f>
        <v>09</v>
      </c>
      <c r="B11" s="47" t="s">
        <v>926</v>
      </c>
      <c r="C11" s="84">
        <v>1585</v>
      </c>
    </row>
    <row r="12" spans="1:246" ht="22.5" customHeight="1">
      <c r="A12" s="47" t="str">
        <f>VLOOKUP(B12,ΕΚΛΟΓΙΚΟ_ΣΩΜΑ_2019A!$B$3:$F$61,5,FALSE)</f>
        <v>10</v>
      </c>
      <c r="B12" s="47" t="s">
        <v>927</v>
      </c>
      <c r="C12" s="84">
        <v>207</v>
      </c>
    </row>
    <row r="13" spans="1:246" ht="22.5" customHeight="1">
      <c r="A13" s="47" t="str">
        <f>VLOOKUP(B13,ΕΚΛΟΓΙΚΟ_ΣΩΜΑ_2019A!$B$3:$F$61,5,FALSE)</f>
        <v>11</v>
      </c>
      <c r="B13" s="47" t="s">
        <v>883</v>
      </c>
      <c r="C13" s="84">
        <v>541</v>
      </c>
    </row>
    <row r="14" spans="1:246" ht="22.5" customHeight="1">
      <c r="A14" s="47" t="str">
        <f>VLOOKUP(B14,ΕΚΛΟΓΙΚΟ_ΣΩΜΑ_2019A!$B$3:$F$61,5,FALSE)</f>
        <v>12</v>
      </c>
      <c r="B14" s="47" t="s">
        <v>884</v>
      </c>
      <c r="C14" s="84">
        <v>103</v>
      </c>
    </row>
    <row r="15" spans="1:246" ht="22.5" customHeight="1">
      <c r="A15" s="47" t="str">
        <f>VLOOKUP(B15,ΕΚΛΟΓΙΚΟ_ΣΩΜΑ_2019A!$B$3:$F$61,5,FALSE)</f>
        <v>13</v>
      </c>
      <c r="B15" s="47" t="s">
        <v>9</v>
      </c>
      <c r="C15" s="84">
        <v>147</v>
      </c>
    </row>
    <row r="16" spans="1:246" ht="22.5" customHeight="1">
      <c r="A16" s="47" t="str">
        <f>VLOOKUP(B16,ΕΚΛΟΓΙΚΟ_ΣΩΜΑ_2019A!$B$3:$F$61,5,FALSE)</f>
        <v>14</v>
      </c>
      <c r="B16" s="47" t="s">
        <v>10</v>
      </c>
      <c r="C16" s="84">
        <v>87</v>
      </c>
    </row>
    <row r="17" spans="1:3" ht="22.5" customHeight="1">
      <c r="A17" s="47" t="str">
        <f>VLOOKUP(B17,ΕΚΛΟΓΙΚΟ_ΣΩΜΑ_2019A!$B$3:$F$61,5,FALSE)</f>
        <v>15</v>
      </c>
      <c r="B17" s="47" t="s">
        <v>11</v>
      </c>
      <c r="C17" s="84">
        <v>14</v>
      </c>
    </row>
    <row r="18" spans="1:3" ht="22.5" customHeight="1">
      <c r="A18" s="47" t="str">
        <f>VLOOKUP(B18,ΕΚΛΟΓΙΚΟ_ΣΩΜΑ_2019A!$B$3:$F$61,5,FALSE)</f>
        <v>16</v>
      </c>
      <c r="B18" s="47" t="s">
        <v>12</v>
      </c>
      <c r="C18" s="84">
        <v>113</v>
      </c>
    </row>
    <row r="19" spans="1:3" ht="22.5" customHeight="1">
      <c r="A19" s="47" t="str">
        <f>VLOOKUP(B19,ΕΚΛΟΓΙΚΟ_ΣΩΜΑ_2019A!$B$3:$F$61,5,FALSE)</f>
        <v>17</v>
      </c>
      <c r="B19" s="47" t="s">
        <v>13</v>
      </c>
      <c r="C19" s="84">
        <v>2545</v>
      </c>
    </row>
    <row r="20" spans="1:3" ht="22.5" customHeight="1">
      <c r="A20" s="47" t="str">
        <f>VLOOKUP(B20,ΕΚΛΟΓΙΚΟ_ΣΩΜΑ_2019A!$B$3:$F$61,5,FALSE)</f>
        <v>18</v>
      </c>
      <c r="B20" s="47" t="s">
        <v>14</v>
      </c>
      <c r="C20" s="84">
        <v>55</v>
      </c>
    </row>
    <row r="21" spans="1:3" ht="22.5" customHeight="1">
      <c r="A21" s="47" t="str">
        <f>VLOOKUP(B21,ΕΚΛΟΓΙΚΟ_ΣΩΜΑ_2019A!$B$3:$F$61,5,FALSE)</f>
        <v>19</v>
      </c>
      <c r="B21" s="47" t="s">
        <v>15</v>
      </c>
      <c r="C21" s="84">
        <v>240</v>
      </c>
    </row>
    <row r="22" spans="1:3" ht="22.5" customHeight="1">
      <c r="A22" s="47" t="str">
        <f>VLOOKUP(B22,ΕΚΛΟΓΙΚΟ_ΣΩΜΑ_2019A!$B$3:$F$61,5,FALSE)</f>
        <v>20</v>
      </c>
      <c r="B22" s="47" t="s">
        <v>16</v>
      </c>
      <c r="C22" s="84">
        <v>13</v>
      </c>
    </row>
    <row r="23" spans="1:3" ht="22.5" customHeight="1">
      <c r="A23" s="47" t="str">
        <f>VLOOKUP(B23,ΕΚΛΟΓΙΚΟ_ΣΩΜΑ_2019A!$B$3:$F$61,5,FALSE)</f>
        <v>21</v>
      </c>
      <c r="B23" s="47" t="s">
        <v>17</v>
      </c>
      <c r="C23" s="84">
        <v>344</v>
      </c>
    </row>
    <row r="24" spans="1:3" ht="22.5" customHeight="1">
      <c r="A24" s="47" t="str">
        <f>VLOOKUP(B24,ΕΚΛΟΓΙΚΟ_ΣΩΜΑ_2019A!$B$3:$F$61,5,FALSE)</f>
        <v>22</v>
      </c>
      <c r="B24" s="47" t="s">
        <v>18</v>
      </c>
      <c r="C24" s="84">
        <v>212</v>
      </c>
    </row>
    <row r="25" spans="1:3" ht="22.5" customHeight="1">
      <c r="A25" s="47" t="str">
        <f>VLOOKUP(B25,ΕΚΛΟΓΙΚΟ_ΣΩΜΑ_2019A!$B$3:$F$61,5,FALSE)</f>
        <v>23</v>
      </c>
      <c r="B25" s="47" t="s">
        <v>19</v>
      </c>
      <c r="C25" s="84">
        <v>48</v>
      </c>
    </row>
    <row r="26" spans="1:3" ht="22.5" customHeight="1">
      <c r="A26" s="47" t="str">
        <f>VLOOKUP(B26,ΕΚΛΟΓΙΚΟ_ΣΩΜΑ_2019A!$B$3:$F$61,5,FALSE)</f>
        <v>24</v>
      </c>
      <c r="B26" s="47" t="s">
        <v>20</v>
      </c>
      <c r="C26" s="84">
        <v>783</v>
      </c>
    </row>
    <row r="27" spans="1:3" ht="22.5" customHeight="1">
      <c r="A27" s="47" t="str">
        <f>VLOOKUP(B27,ΕΚΛΟΓΙΚΟ_ΣΩΜΑ_2019A!$B$3:$F$61,5,FALSE)</f>
        <v>25</v>
      </c>
      <c r="B27" s="47" t="s">
        <v>21</v>
      </c>
      <c r="C27" s="84">
        <v>91</v>
      </c>
    </row>
    <row r="28" spans="1:3" ht="22.5" customHeight="1">
      <c r="A28" s="47" t="str">
        <f>VLOOKUP(B28,ΕΚΛΟΓΙΚΟ_ΣΩΜΑ_2019A!$B$3:$F$61,5,FALSE)</f>
        <v>26</v>
      </c>
      <c r="B28" s="47" t="s">
        <v>885</v>
      </c>
      <c r="C28" s="84">
        <v>231</v>
      </c>
    </row>
    <row r="29" spans="1:3" ht="22.5" customHeight="1">
      <c r="A29" s="47" t="str">
        <f>VLOOKUP(B29,ΕΚΛΟΓΙΚΟ_ΣΩΜΑ_2019A!$B$3:$F$61,5,FALSE)</f>
        <v>27</v>
      </c>
      <c r="B29" s="47" t="s">
        <v>886</v>
      </c>
      <c r="C29" s="84">
        <v>526</v>
      </c>
    </row>
    <row r="30" spans="1:3" ht="22.5" customHeight="1">
      <c r="A30" s="47" t="str">
        <f>VLOOKUP(B30,ΕΚΛΟΓΙΚΟ_ΣΩΜΑ_2019A!$B$3:$F$61,5,FALSE)</f>
        <v>28</v>
      </c>
      <c r="B30" s="47" t="s">
        <v>24</v>
      </c>
      <c r="C30" s="84">
        <v>57</v>
      </c>
    </row>
    <row r="31" spans="1:3" ht="22.5" customHeight="1">
      <c r="A31" s="47" t="str">
        <f>VLOOKUP(B31,ΕΚΛΟΓΙΚΟ_ΣΩΜΑ_2019A!$B$3:$F$61,5,FALSE)</f>
        <v>29</v>
      </c>
      <c r="B31" s="47" t="s">
        <v>25</v>
      </c>
      <c r="C31" s="84">
        <v>371</v>
      </c>
    </row>
    <row r="32" spans="1:3" ht="22.5" customHeight="1">
      <c r="A32" s="47" t="str">
        <f>VLOOKUP(B32,ΕΚΛΟΓΙΚΟ_ΣΩΜΑ_2019A!$B$3:$F$61,5,FALSE)</f>
        <v>30</v>
      </c>
      <c r="B32" s="47" t="s">
        <v>26</v>
      </c>
      <c r="C32" s="84">
        <v>84</v>
      </c>
    </row>
    <row r="33" spans="1:3" ht="18" customHeight="1">
      <c r="A33" s="47" t="str">
        <f>VLOOKUP(B33,ΕΚΛΟΓΙΚΟ_ΣΩΜΑ_2019A!$B$3:$F$61,5,FALSE)</f>
        <v>31</v>
      </c>
      <c r="B33" s="47" t="s">
        <v>27</v>
      </c>
      <c r="C33" s="84">
        <v>15</v>
      </c>
    </row>
    <row r="34" spans="1:3" ht="18" customHeight="1">
      <c r="A34" s="47" t="str">
        <f>VLOOKUP(B34,ΕΚΛΟΓΙΚΟ_ΣΩΜΑ_2019A!$B$3:$F$61,5,FALSE)</f>
        <v>32</v>
      </c>
      <c r="B34" s="47" t="s">
        <v>28</v>
      </c>
      <c r="C34" s="84">
        <v>920</v>
      </c>
    </row>
    <row r="35" spans="1:3" ht="18" customHeight="1">
      <c r="A35" s="47" t="str">
        <f>VLOOKUP(B35,ΕΚΛΟΓΙΚΟ_ΣΩΜΑ_2019A!$B$3:$F$61,5,FALSE)</f>
        <v>33</v>
      </c>
      <c r="B35" s="47" t="s">
        <v>29</v>
      </c>
      <c r="C35" s="84">
        <v>358</v>
      </c>
    </row>
    <row r="36" spans="1:3" ht="18" customHeight="1">
      <c r="A36" s="47" t="str">
        <f>VLOOKUP(B36,ΕΚΛΟΓΙΚΟ_ΣΩΜΑ_2019A!$B$3:$F$61,5,FALSE)</f>
        <v>34</v>
      </c>
      <c r="B36" s="47" t="s">
        <v>30</v>
      </c>
      <c r="C36" s="84">
        <v>52</v>
      </c>
    </row>
    <row r="37" spans="1:3" ht="18" customHeight="1">
      <c r="A37" s="47" t="str">
        <f>VLOOKUP(B37,ΕΚΛΟΓΙΚΟ_ΣΩΜΑ_2019A!$B$3:$F$61,5,FALSE)</f>
        <v>35</v>
      </c>
      <c r="B37" s="47" t="s">
        <v>31</v>
      </c>
      <c r="C37" s="84">
        <v>17</v>
      </c>
    </row>
    <row r="38" spans="1:3" ht="18" customHeight="1">
      <c r="A38" s="47" t="str">
        <f>VLOOKUP(B38,ΕΚΛΟΓΙΚΟ_ΣΩΜΑ_2019A!$B$3:$F$61,5,FALSE)</f>
        <v>36</v>
      </c>
      <c r="B38" s="47" t="s">
        <v>32</v>
      </c>
      <c r="C38" s="84">
        <v>311</v>
      </c>
    </row>
    <row r="39" spans="1:3" ht="18" customHeight="1">
      <c r="A39" s="47" t="str">
        <f>VLOOKUP(B39,ΕΚΛΟΓΙΚΟ_ΣΩΜΑ_2019A!$B$3:$F$61,5,FALSE)</f>
        <v>37</v>
      </c>
      <c r="B39" s="47" t="s">
        <v>33</v>
      </c>
      <c r="C39" s="84">
        <v>1036</v>
      </c>
    </row>
    <row r="40" spans="1:3" ht="18" customHeight="1">
      <c r="A40" s="47" t="str">
        <f>VLOOKUP(B40,ΕΚΛΟΓΙΚΟ_ΣΩΜΑ_2019A!$B$3:$F$61,5,FALSE)</f>
        <v>38</v>
      </c>
      <c r="B40" s="47" t="s">
        <v>34</v>
      </c>
      <c r="C40" s="84">
        <v>728</v>
      </c>
    </row>
    <row r="41" spans="1:3" ht="18" customHeight="1">
      <c r="A41" s="47" t="str">
        <f>VLOOKUP(B41,ΕΚΛΟΓΙΚΟ_ΣΩΜΑ_2019A!$B$3:$F$61,5,FALSE)</f>
        <v>39</v>
      </c>
      <c r="B41" s="47" t="s">
        <v>35</v>
      </c>
      <c r="C41" s="84">
        <v>138</v>
      </c>
    </row>
    <row r="42" spans="1:3" ht="18" customHeight="1">
      <c r="A42" s="47" t="str">
        <f>VLOOKUP(B42,ΕΚΛΟΓΙΚΟ_ΣΩΜΑ_2019A!$B$3:$F$61,5,FALSE)</f>
        <v>40</v>
      </c>
      <c r="B42" s="47" t="s">
        <v>36</v>
      </c>
      <c r="C42" s="84">
        <v>502</v>
      </c>
    </row>
    <row r="43" spans="1:3" ht="18" customHeight="1">
      <c r="A43" s="47" t="str">
        <f>VLOOKUP(B43,ΕΚΛΟΓΙΚΟ_ΣΩΜΑ_2019A!$B$3:$F$61,5,FALSE)</f>
        <v>41</v>
      </c>
      <c r="B43" s="47" t="s">
        <v>37</v>
      </c>
      <c r="C43" s="84">
        <v>206</v>
      </c>
    </row>
    <row r="44" spans="1:3" ht="18" customHeight="1">
      <c r="A44" s="47" t="str">
        <f>VLOOKUP(B44,ΕΚΛΟΓΙΚΟ_ΣΩΜΑ_2019A!$B$3:$F$61,5,FALSE)</f>
        <v>42</v>
      </c>
      <c r="B44" s="47" t="s">
        <v>38</v>
      </c>
      <c r="C44" s="84">
        <v>218</v>
      </c>
    </row>
    <row r="45" spans="1:3" ht="18" customHeight="1">
      <c r="A45" s="47" t="str">
        <f>VLOOKUP(B45,ΕΚΛΟΓΙΚΟ_ΣΩΜΑ_2019A!$B$3:$F$61,5,FALSE)</f>
        <v>43</v>
      </c>
      <c r="B45" s="47" t="s">
        <v>39</v>
      </c>
      <c r="C45" s="84">
        <v>598</v>
      </c>
    </row>
    <row r="46" spans="1:3" ht="18" customHeight="1">
      <c r="A46" s="47" t="str">
        <f>VLOOKUP(B46,ΕΚΛΟΓΙΚΟ_ΣΩΜΑ_2019A!$B$3:$F$61,5,FALSE)</f>
        <v>44</v>
      </c>
      <c r="B46" s="47" t="s">
        <v>40</v>
      </c>
      <c r="C46" s="84">
        <v>1023</v>
      </c>
    </row>
    <row r="47" spans="1:3" ht="18" customHeight="1">
      <c r="A47" s="47" t="str">
        <f>VLOOKUP(B47,ΕΚΛΟΓΙΚΟ_ΣΩΜΑ_2019A!$B$3:$F$61,5,FALSE)</f>
        <v>45</v>
      </c>
      <c r="B47" s="47" t="s">
        <v>41</v>
      </c>
      <c r="C47" s="84">
        <v>23</v>
      </c>
    </row>
    <row r="48" spans="1:3" ht="18" customHeight="1">
      <c r="A48" s="47" t="str">
        <f>VLOOKUP(B48,ΕΚΛΟΓΙΚΟ_ΣΩΜΑ_2019A!$B$3:$F$61,5,FALSE)</f>
        <v>46</v>
      </c>
      <c r="B48" s="47" t="s">
        <v>42</v>
      </c>
      <c r="C48" s="84">
        <v>20</v>
      </c>
    </row>
    <row r="49" spans="1:3" ht="18" customHeight="1">
      <c r="A49" s="47" t="str">
        <f>VLOOKUP(B49,ΕΚΛΟΓΙΚΟ_ΣΩΜΑ_2019A!$B$3:$F$61,5,FALSE)</f>
        <v>47</v>
      </c>
      <c r="B49" s="47" t="s">
        <v>43</v>
      </c>
      <c r="C49" s="84">
        <v>135</v>
      </c>
    </row>
    <row r="50" spans="1:3" ht="18" customHeight="1">
      <c r="A50" s="47" t="str">
        <f>VLOOKUP(B50,ΕΚΛΟΓΙΚΟ_ΣΩΜΑ_2019A!$B$3:$F$61,5,FALSE)</f>
        <v>48</v>
      </c>
      <c r="B50" s="47" t="s">
        <v>44</v>
      </c>
      <c r="C50" s="84">
        <v>53</v>
      </c>
    </row>
    <row r="51" spans="1:3" ht="18" customHeight="1">
      <c r="A51" s="47" t="str">
        <f>VLOOKUP(B51,ΕΚΛΟΓΙΚΟ_ΣΩΜΑ_2019A!$B$3:$F$61,5,FALSE)</f>
        <v>49</v>
      </c>
      <c r="B51" s="47" t="s">
        <v>45</v>
      </c>
      <c r="C51" s="84">
        <v>450</v>
      </c>
    </row>
    <row r="52" spans="1:3" ht="18" customHeight="1">
      <c r="A52" s="47" t="str">
        <f>VLOOKUP(B52,ΕΚΛΟΓΙΚΟ_ΣΩΜΑ_2019A!$B$3:$F$61,5,FALSE)</f>
        <v>50</v>
      </c>
      <c r="B52" s="47" t="s">
        <v>46</v>
      </c>
      <c r="C52" s="84">
        <v>13</v>
      </c>
    </row>
    <row r="53" spans="1:3" ht="18" customHeight="1">
      <c r="A53" s="47" t="str">
        <f>VLOOKUP(B53,ΕΚΛΟΓΙΚΟ_ΣΩΜΑ_2019A!$B$3:$F$61,5,FALSE)</f>
        <v>51</v>
      </c>
      <c r="B53" s="47" t="s">
        <v>47</v>
      </c>
      <c r="C53" s="84">
        <v>129</v>
      </c>
    </row>
    <row r="54" spans="1:3" ht="18" customHeight="1">
      <c r="A54" s="47" t="str">
        <f>VLOOKUP(B54,ΕΚΛΟΓΙΚΟ_ΣΩΜΑ_2019A!$B$3:$F$61,5,FALSE)</f>
        <v>52</v>
      </c>
      <c r="B54" s="47" t="s">
        <v>48</v>
      </c>
      <c r="C54" s="84">
        <v>130</v>
      </c>
    </row>
    <row r="55" spans="1:3" ht="18" customHeight="1">
      <c r="A55" s="47" t="str">
        <f>VLOOKUP(B55,ΕΚΛΟΓΙΚΟ_ΣΩΜΑ_2019A!$B$3:$F$61,5,FALSE)</f>
        <v>53</v>
      </c>
      <c r="B55" s="47" t="s">
        <v>49</v>
      </c>
      <c r="C55" s="84">
        <v>67</v>
      </c>
    </row>
    <row r="56" spans="1:3" ht="18" customHeight="1">
      <c r="A56" s="47" t="str">
        <f>VLOOKUP(B56,ΕΚΛΟΓΙΚΟ_ΣΩΜΑ_2019A!$B$3:$F$61,5,FALSE)</f>
        <v>54</v>
      </c>
      <c r="B56" s="47" t="s">
        <v>50</v>
      </c>
      <c r="C56" s="84">
        <v>252</v>
      </c>
    </row>
    <row r="57" spans="1:3" ht="18" customHeight="1">
      <c r="A57" s="47" t="str">
        <f>VLOOKUP(B57,ΕΚΛΟΓΙΚΟ_ΣΩΜΑ_2019A!$B$3:$F$61,5,FALSE)</f>
        <v>55</v>
      </c>
      <c r="B57" s="47" t="s">
        <v>51</v>
      </c>
      <c r="C57" s="84">
        <v>16</v>
      </c>
    </row>
    <row r="58" spans="1:3" ht="18" customHeight="1">
      <c r="A58" s="47" t="str">
        <f>VLOOKUP(B58,ΕΚΛΟΓΙΚΟ_ΣΩΜΑ_2019A!$B$3:$F$61,5,FALSE)</f>
        <v>56</v>
      </c>
      <c r="B58" s="47" t="s">
        <v>52</v>
      </c>
      <c r="C58" s="84">
        <v>27</v>
      </c>
    </row>
    <row r="59" spans="1:3" ht="18" customHeight="1">
      <c r="A59" s="47" t="str">
        <f>VLOOKUP(B59,ΕΚΛΟΓΙΚΟ_ΣΩΜΑ_2019A!$B$3:$F$61,5,FALSE)</f>
        <v>57</v>
      </c>
      <c r="B59" s="47" t="s">
        <v>53</v>
      </c>
      <c r="C59" s="84">
        <v>339</v>
      </c>
    </row>
    <row r="60" spans="1:3">
      <c r="A60" s="47" t="str">
        <f>VLOOKUP(B60,ΕΚΛΟΓΙΚΟ_ΣΩΜΑ_2019A!$B$3:$F$61,5,FALSE)</f>
        <v>58</v>
      </c>
      <c r="B60" s="47" t="s">
        <v>54</v>
      </c>
      <c r="C60" s="84">
        <v>1951</v>
      </c>
    </row>
    <row r="61" spans="1:3">
      <c r="A61" s="47" t="str">
        <f>VLOOKUP(B61,ΕΚΛΟΓΙΚΟ_ΣΩΜΑ_2019A!$B$3:$F$61,5,FALSE)</f>
        <v>59</v>
      </c>
      <c r="B61" s="47" t="s">
        <v>55</v>
      </c>
      <c r="C61" s="84">
        <v>48</v>
      </c>
    </row>
    <row r="62" spans="1:3">
      <c r="A62" s="141" t="s">
        <v>115</v>
      </c>
      <c r="B62" s="142"/>
      <c r="C62" s="106">
        <f>SUM(C3:C61)</f>
        <v>21421</v>
      </c>
    </row>
  </sheetData>
  <autoFilter ref="A2:C2"/>
  <mergeCells count="123">
    <mergeCell ref="E1:F1"/>
    <mergeCell ref="G1:H1"/>
    <mergeCell ref="I1:J1"/>
    <mergeCell ref="S1:T1"/>
    <mergeCell ref="A1:C1"/>
    <mergeCell ref="A62:B62"/>
    <mergeCell ref="AA1:AB1"/>
    <mergeCell ref="AC1:AD1"/>
    <mergeCell ref="AE1:AF1"/>
    <mergeCell ref="AG1:AH1"/>
    <mergeCell ref="U1:V1"/>
    <mergeCell ref="W1:X1"/>
    <mergeCell ref="Y1:Z1"/>
    <mergeCell ref="K1:L1"/>
    <mergeCell ref="M1:N1"/>
    <mergeCell ref="O1:P1"/>
    <mergeCell ref="Q1:R1"/>
    <mergeCell ref="AY1:AZ1"/>
    <mergeCell ref="BA1:BB1"/>
    <mergeCell ref="BC1:BD1"/>
    <mergeCell ref="BE1:BF1"/>
    <mergeCell ref="AQ1:AR1"/>
    <mergeCell ref="AS1:AT1"/>
    <mergeCell ref="AU1:AV1"/>
    <mergeCell ref="AW1:AX1"/>
    <mergeCell ref="AI1:AJ1"/>
    <mergeCell ref="AK1:AL1"/>
    <mergeCell ref="AM1:AN1"/>
    <mergeCell ref="AO1:AP1"/>
    <mergeCell ref="BW1:BX1"/>
    <mergeCell ref="BY1:BZ1"/>
    <mergeCell ref="CA1:CB1"/>
    <mergeCell ref="CC1:CD1"/>
    <mergeCell ref="BO1:BP1"/>
    <mergeCell ref="BQ1:BR1"/>
    <mergeCell ref="BS1:BT1"/>
    <mergeCell ref="BU1:BV1"/>
    <mergeCell ref="BG1:BH1"/>
    <mergeCell ref="BI1:BJ1"/>
    <mergeCell ref="BK1:BL1"/>
    <mergeCell ref="BM1:BN1"/>
    <mergeCell ref="CU1:CV1"/>
    <mergeCell ref="CW1:CX1"/>
    <mergeCell ref="CY1:CZ1"/>
    <mergeCell ref="DA1:DB1"/>
    <mergeCell ref="CM1:CN1"/>
    <mergeCell ref="CO1:CP1"/>
    <mergeCell ref="CQ1:CR1"/>
    <mergeCell ref="CS1:CT1"/>
    <mergeCell ref="CE1:CF1"/>
    <mergeCell ref="CG1:CH1"/>
    <mergeCell ref="CI1:CJ1"/>
    <mergeCell ref="CK1:CL1"/>
    <mergeCell ref="DS1:DT1"/>
    <mergeCell ref="DU1:DV1"/>
    <mergeCell ref="DW1:DX1"/>
    <mergeCell ref="DY1:DZ1"/>
    <mergeCell ref="DK1:DL1"/>
    <mergeCell ref="DM1:DN1"/>
    <mergeCell ref="DO1:DP1"/>
    <mergeCell ref="DQ1:DR1"/>
    <mergeCell ref="DC1:DD1"/>
    <mergeCell ref="DE1:DF1"/>
    <mergeCell ref="DG1:DH1"/>
    <mergeCell ref="DI1:DJ1"/>
    <mergeCell ref="EQ1:ER1"/>
    <mergeCell ref="ES1:ET1"/>
    <mergeCell ref="EU1:EV1"/>
    <mergeCell ref="EW1:EX1"/>
    <mergeCell ref="EI1:EJ1"/>
    <mergeCell ref="EK1:EL1"/>
    <mergeCell ref="EM1:EN1"/>
    <mergeCell ref="EO1:EP1"/>
    <mergeCell ref="EA1:EB1"/>
    <mergeCell ref="EC1:ED1"/>
    <mergeCell ref="EE1:EF1"/>
    <mergeCell ref="EG1:EH1"/>
    <mergeCell ref="FO1:FP1"/>
    <mergeCell ref="FQ1:FR1"/>
    <mergeCell ref="FS1:FT1"/>
    <mergeCell ref="FU1:FV1"/>
    <mergeCell ref="FG1:FH1"/>
    <mergeCell ref="FI1:FJ1"/>
    <mergeCell ref="FK1:FL1"/>
    <mergeCell ref="FM1:FN1"/>
    <mergeCell ref="EY1:EZ1"/>
    <mergeCell ref="FA1:FB1"/>
    <mergeCell ref="FC1:FD1"/>
    <mergeCell ref="FE1:FF1"/>
    <mergeCell ref="GM1:GN1"/>
    <mergeCell ref="GO1:GP1"/>
    <mergeCell ref="GQ1:GR1"/>
    <mergeCell ref="GS1:GT1"/>
    <mergeCell ref="GE1:GF1"/>
    <mergeCell ref="GG1:GH1"/>
    <mergeCell ref="GI1:GJ1"/>
    <mergeCell ref="GK1:GL1"/>
    <mergeCell ref="FW1:FX1"/>
    <mergeCell ref="FY1:FZ1"/>
    <mergeCell ref="GA1:GB1"/>
    <mergeCell ref="GC1:GD1"/>
    <mergeCell ref="HK1:HL1"/>
    <mergeCell ref="HM1:HN1"/>
    <mergeCell ref="HO1:HP1"/>
    <mergeCell ref="HQ1:HR1"/>
    <mergeCell ref="HC1:HD1"/>
    <mergeCell ref="HE1:HF1"/>
    <mergeCell ref="HG1:HH1"/>
    <mergeCell ref="HI1:HJ1"/>
    <mergeCell ref="GU1:GV1"/>
    <mergeCell ref="GW1:GX1"/>
    <mergeCell ref="GY1:GZ1"/>
    <mergeCell ref="HA1:HB1"/>
    <mergeCell ref="II1:IJ1"/>
    <mergeCell ref="IK1:IL1"/>
    <mergeCell ref="HY1:HZ1"/>
    <mergeCell ref="IA1:IB1"/>
    <mergeCell ref="IC1:ID1"/>
    <mergeCell ref="IE1:IF1"/>
    <mergeCell ref="HS1:HT1"/>
    <mergeCell ref="HU1:HV1"/>
    <mergeCell ref="HW1:HX1"/>
    <mergeCell ref="IG1:IH1"/>
  </mergeCells>
  <phoneticPr fontId="2" type="noConversion"/>
  <printOptions horizontalCentered="1"/>
  <pageMargins left="0.74803149606299213" right="0.74803149606299213" top="0.59055118110236227" bottom="0.27559055118110237" header="0.31496062992125984" footer="0.27559055118110237"/>
  <pageSetup paperSize="9" orientation="portrait" verticalDpi="300" r:id="rId1"/>
  <headerFooter alignWithMargins="0">
    <oddHeader xml:space="preserve">&amp;LΥΠΕΣ-ΔΗΔ&amp;RΑΥΤΟΔΙΟΙΚΗΤΙΚΕΣ ΕΚΛΟΓΕΣ 2019 </oddHeader>
    <oddFooter>&amp;C&amp;"Arial,Έντονα Πλάγια"&amp;8σελ. &amp;P από &amp;N</oddFooter>
  </headerFooter>
</worksheet>
</file>

<file path=xl/worksheets/sheet18.xml><?xml version="1.0" encoding="utf-8"?>
<worksheet xmlns="http://schemas.openxmlformats.org/spreadsheetml/2006/main" xmlns:r="http://schemas.openxmlformats.org/officeDocument/2006/relationships">
  <dimension ref="A1:IL61"/>
  <sheetViews>
    <sheetView topLeftCell="A13" workbookViewId="0">
      <selection activeCell="I1" sqref="I1:J22"/>
    </sheetView>
  </sheetViews>
  <sheetFormatPr defaultRowHeight="18"/>
  <cols>
    <col min="1" max="1" width="5.7109375" style="13" customWidth="1"/>
    <col min="2" max="2" width="29.28515625" style="13" bestFit="1" customWidth="1"/>
    <col min="3" max="3" width="14" style="13" customWidth="1"/>
    <col min="4" max="8" width="9.140625" style="13"/>
    <col min="9" max="9" width="26.42578125" style="13" customWidth="1"/>
    <col min="10" max="16384" width="9.140625" style="13"/>
  </cols>
  <sheetData>
    <row r="1" spans="1:246" s="113" customFormat="1" ht="40.5" customHeight="1">
      <c r="A1" s="139" t="s">
        <v>957</v>
      </c>
      <c r="B1" s="139"/>
      <c r="C1" s="140"/>
      <c r="D1" s="111"/>
      <c r="E1" s="112"/>
      <c r="F1" s="112"/>
      <c r="G1" s="112"/>
      <c r="H1" s="112"/>
      <c r="I1" s="143" t="s">
        <v>959</v>
      </c>
      <c r="J1" s="143"/>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row>
    <row r="2" spans="1:246" s="12" customFormat="1" ht="17.25" customHeight="1">
      <c r="A2" s="80" t="s">
        <v>958</v>
      </c>
      <c r="B2" s="80" t="s">
        <v>112</v>
      </c>
      <c r="C2" s="74" t="s">
        <v>125</v>
      </c>
      <c r="I2" s="80" t="s">
        <v>112</v>
      </c>
      <c r="J2" s="74" t="s">
        <v>125</v>
      </c>
    </row>
    <row r="3" spans="1:246" ht="22.5" customHeight="1">
      <c r="A3" s="47" t="str">
        <f>VLOOKUP(B3,ΕΚΛΟΓΙΚΟ_ΣΩΜΑ_2019A!$B$3:$F$61,5,FALSE)</f>
        <v>17</v>
      </c>
      <c r="B3" s="47" t="s">
        <v>13</v>
      </c>
      <c r="C3" s="84">
        <v>2545</v>
      </c>
      <c r="I3" s="47" t="s">
        <v>13</v>
      </c>
      <c r="J3" s="84">
        <v>2545</v>
      </c>
    </row>
    <row r="4" spans="1:246" ht="22.5" customHeight="1">
      <c r="A4" s="47" t="str">
        <f>VLOOKUP(B4,ΕΚΛΟΓΙΚΟ_ΣΩΜΑ_2019A!$B$3:$F$61,5,FALSE)</f>
        <v>58</v>
      </c>
      <c r="B4" s="47" t="s">
        <v>54</v>
      </c>
      <c r="C4" s="84">
        <v>1951</v>
      </c>
      <c r="I4" s="47" t="s">
        <v>54</v>
      </c>
      <c r="J4" s="84">
        <v>1951</v>
      </c>
    </row>
    <row r="5" spans="1:246" ht="22.5" customHeight="1">
      <c r="A5" s="47" t="str">
        <f>VLOOKUP(B5,ΕΚΛΟΓΙΚΟ_ΣΩΜΑ_2019A!$B$3:$F$61,5,FALSE)</f>
        <v>09</v>
      </c>
      <c r="B5" s="47" t="s">
        <v>926</v>
      </c>
      <c r="C5" s="84">
        <v>1585</v>
      </c>
      <c r="I5" s="47" t="s">
        <v>926</v>
      </c>
      <c r="J5" s="84">
        <v>1585</v>
      </c>
    </row>
    <row r="6" spans="1:246" ht="22.5" customHeight="1">
      <c r="A6" s="47" t="str">
        <f>VLOOKUP(B6,ΕΚΛΟΓΙΚΟ_ΣΩΜΑ_2019A!$B$3:$F$61,5,FALSE)</f>
        <v>37</v>
      </c>
      <c r="B6" s="47" t="s">
        <v>33</v>
      </c>
      <c r="C6" s="84">
        <v>1036</v>
      </c>
      <c r="I6" s="47" t="s">
        <v>33</v>
      </c>
      <c r="J6" s="84">
        <v>1036</v>
      </c>
    </row>
    <row r="7" spans="1:246" ht="22.5" customHeight="1">
      <c r="A7" s="47" t="str">
        <f>VLOOKUP(B7,ΕΚΛΟΓΙΚΟ_ΣΩΜΑ_2019A!$B$3:$F$61,5,FALSE)</f>
        <v>44</v>
      </c>
      <c r="B7" s="47" t="s">
        <v>40</v>
      </c>
      <c r="C7" s="84">
        <v>1023</v>
      </c>
      <c r="I7" s="47" t="s">
        <v>40</v>
      </c>
      <c r="J7" s="84">
        <v>1023</v>
      </c>
    </row>
    <row r="8" spans="1:246" ht="22.5" customHeight="1">
      <c r="A8" s="47" t="str">
        <f>VLOOKUP(B8,ΕΚΛΟΓΙΚΟ_ΣΩΜΑ_2019A!$B$3:$F$61,5,FALSE)</f>
        <v>08</v>
      </c>
      <c r="B8" s="47" t="s">
        <v>925</v>
      </c>
      <c r="C8" s="84">
        <v>941</v>
      </c>
      <c r="I8" s="47" t="s">
        <v>925</v>
      </c>
      <c r="J8" s="84">
        <v>941</v>
      </c>
    </row>
    <row r="9" spans="1:246" ht="22.5" customHeight="1">
      <c r="A9" s="47" t="str">
        <f>VLOOKUP(B9,ΕΚΛΟΓΙΚΟ_ΣΩΜΑ_2019A!$B$3:$F$61,5,FALSE)</f>
        <v>32</v>
      </c>
      <c r="B9" s="47" t="s">
        <v>28</v>
      </c>
      <c r="C9" s="84">
        <v>920</v>
      </c>
      <c r="I9" s="47" t="s">
        <v>28</v>
      </c>
      <c r="J9" s="84">
        <v>920</v>
      </c>
    </row>
    <row r="10" spans="1:246" ht="22.5" customHeight="1">
      <c r="A10" s="47" t="str">
        <f>VLOOKUP(B10,ΕΚΛΟΓΙΚΟ_ΣΩΜΑ_2019A!$B$3:$F$61,5,FALSE)</f>
        <v>02</v>
      </c>
      <c r="B10" s="47" t="s">
        <v>1</v>
      </c>
      <c r="C10" s="84">
        <v>872</v>
      </c>
      <c r="I10" s="47" t="s">
        <v>1</v>
      </c>
      <c r="J10" s="84">
        <v>872</v>
      </c>
    </row>
    <row r="11" spans="1:246" ht="22.5" customHeight="1">
      <c r="A11" s="47" t="str">
        <f>VLOOKUP(B11,ΕΚΛΟΓΙΚΟ_ΣΩΜΑ_2019A!$B$3:$F$61,5,FALSE)</f>
        <v>24</v>
      </c>
      <c r="B11" s="47" t="s">
        <v>20</v>
      </c>
      <c r="C11" s="84">
        <v>783</v>
      </c>
      <c r="I11" s="47" t="s">
        <v>20</v>
      </c>
      <c r="J11" s="84">
        <v>783</v>
      </c>
    </row>
    <row r="12" spans="1:246" ht="22.5" customHeight="1">
      <c r="A12" s="47" t="str">
        <f>VLOOKUP(B12,ΕΚΛΟΓΙΚΟ_ΣΩΜΑ_2019A!$B$3:$F$61,5,FALSE)</f>
        <v>38</v>
      </c>
      <c r="B12" s="47" t="s">
        <v>34</v>
      </c>
      <c r="C12" s="84">
        <v>728</v>
      </c>
      <c r="I12" s="47" t="s">
        <v>34</v>
      </c>
      <c r="J12" s="84">
        <v>728</v>
      </c>
    </row>
    <row r="13" spans="1:246" ht="22.5" customHeight="1">
      <c r="A13" s="47" t="str">
        <f>VLOOKUP(B13,ΕΚΛΟΓΙΚΟ_ΣΩΜΑ_2019A!$B$3:$F$61,5,FALSE)</f>
        <v>06</v>
      </c>
      <c r="B13" s="47" t="s">
        <v>923</v>
      </c>
      <c r="C13" s="84">
        <v>599</v>
      </c>
      <c r="I13" s="47" t="s">
        <v>923</v>
      </c>
      <c r="J13" s="84">
        <v>599</v>
      </c>
    </row>
    <row r="14" spans="1:246" ht="22.5" customHeight="1">
      <c r="A14" s="47" t="str">
        <f>VLOOKUP(B14,ΕΚΛΟΓΙΚΟ_ΣΩΜΑ_2019A!$B$3:$F$61,5,FALSE)</f>
        <v>43</v>
      </c>
      <c r="B14" s="47" t="s">
        <v>39</v>
      </c>
      <c r="C14" s="84">
        <v>598</v>
      </c>
      <c r="I14" s="47" t="s">
        <v>39</v>
      </c>
      <c r="J14" s="84">
        <v>598</v>
      </c>
    </row>
    <row r="15" spans="1:246" ht="22.5" customHeight="1">
      <c r="A15" s="47" t="str">
        <f>VLOOKUP(B15,ΕΚΛΟΓΙΚΟ_ΣΩΜΑ_2019A!$B$3:$F$61,5,FALSE)</f>
        <v>11</v>
      </c>
      <c r="B15" s="47" t="s">
        <v>883</v>
      </c>
      <c r="C15" s="84">
        <v>541</v>
      </c>
      <c r="I15" s="47" t="s">
        <v>883</v>
      </c>
      <c r="J15" s="84">
        <v>541</v>
      </c>
    </row>
    <row r="16" spans="1:246" ht="22.5" customHeight="1">
      <c r="A16" s="47" t="str">
        <f>VLOOKUP(B16,ΕΚΛΟΓΙΚΟ_ΣΩΜΑ_2019A!$B$3:$F$61,5,FALSE)</f>
        <v>27</v>
      </c>
      <c r="B16" s="47" t="s">
        <v>886</v>
      </c>
      <c r="C16" s="84">
        <v>526</v>
      </c>
      <c r="I16" s="47" t="s">
        <v>886</v>
      </c>
      <c r="J16" s="84">
        <v>526</v>
      </c>
    </row>
    <row r="17" spans="1:10" ht="22.5" customHeight="1">
      <c r="A17" s="47" t="str">
        <f>VLOOKUP(B17,ΕΚΛΟΓΙΚΟ_ΣΩΜΑ_2019A!$B$3:$F$61,5,FALSE)</f>
        <v>40</v>
      </c>
      <c r="B17" s="47" t="s">
        <v>36</v>
      </c>
      <c r="C17" s="84">
        <v>502</v>
      </c>
      <c r="I17" s="47" t="s">
        <v>36</v>
      </c>
      <c r="J17" s="84">
        <v>502</v>
      </c>
    </row>
    <row r="18" spans="1:10" ht="22.5" customHeight="1">
      <c r="A18" s="47" t="str">
        <f>VLOOKUP(B18,ΕΚΛΟΓΙΚΟ_ΣΩΜΑ_2019A!$B$3:$F$61,5,FALSE)</f>
        <v>05</v>
      </c>
      <c r="B18" s="47" t="s">
        <v>882</v>
      </c>
      <c r="C18" s="84">
        <v>490</v>
      </c>
      <c r="I18" s="47" t="s">
        <v>882</v>
      </c>
      <c r="J18" s="84">
        <v>490</v>
      </c>
    </row>
    <row r="19" spans="1:10" ht="22.5" customHeight="1">
      <c r="A19" s="47" t="str">
        <f>VLOOKUP(B19,ΕΚΛΟΓΙΚΟ_ΣΩΜΑ_2019A!$B$3:$F$61,5,FALSE)</f>
        <v>49</v>
      </c>
      <c r="B19" s="47" t="s">
        <v>45</v>
      </c>
      <c r="C19" s="84">
        <v>450</v>
      </c>
      <c r="I19" s="47" t="s">
        <v>45</v>
      </c>
      <c r="J19" s="84">
        <v>450</v>
      </c>
    </row>
    <row r="20" spans="1:10" ht="22.5" customHeight="1">
      <c r="A20" s="47" t="str">
        <f>VLOOKUP(B20,ΕΚΛΟΓΙΚΟ_ΣΩΜΑ_2019A!$B$3:$F$61,5,FALSE)</f>
        <v>29</v>
      </c>
      <c r="B20" s="47" t="s">
        <v>25</v>
      </c>
      <c r="C20" s="84">
        <v>371</v>
      </c>
      <c r="I20" s="47" t="s">
        <v>25</v>
      </c>
      <c r="J20" s="84">
        <v>371</v>
      </c>
    </row>
    <row r="21" spans="1:10" ht="22.5" customHeight="1">
      <c r="A21" s="47" t="str">
        <f>VLOOKUP(B21,ΕΚΛΟΓΙΚΟ_ΣΩΜΑ_2019A!$B$3:$F$61,5,FALSE)</f>
        <v>33</v>
      </c>
      <c r="B21" s="47" t="s">
        <v>29</v>
      </c>
      <c r="C21" s="84">
        <v>358</v>
      </c>
      <c r="I21" s="47" t="s">
        <v>29</v>
      </c>
      <c r="J21" s="84">
        <v>358</v>
      </c>
    </row>
    <row r="22" spans="1:10" ht="22.5" customHeight="1">
      <c r="A22" s="47" t="str">
        <f>VLOOKUP(B22,ΕΚΛΟΓΙΚΟ_ΣΩΜΑ_2019A!$B$3:$F$61,5,FALSE)</f>
        <v>21</v>
      </c>
      <c r="B22" s="47" t="s">
        <v>17</v>
      </c>
      <c r="C22" s="84">
        <v>344</v>
      </c>
      <c r="I22" s="47" t="s">
        <v>17</v>
      </c>
      <c r="J22" s="84">
        <v>344</v>
      </c>
    </row>
    <row r="23" spans="1:10" ht="22.5" customHeight="1">
      <c r="A23" s="47" t="str">
        <f>VLOOKUP(B23,ΕΚΛΟΓΙΚΟ_ΣΩΜΑ_2019A!$B$3:$F$61,5,FALSE)</f>
        <v>57</v>
      </c>
      <c r="B23" s="47" t="s">
        <v>53</v>
      </c>
      <c r="C23" s="84">
        <v>339</v>
      </c>
    </row>
    <row r="24" spans="1:10" ht="22.5" customHeight="1">
      <c r="A24" s="47" t="str">
        <f>VLOOKUP(B24,ΕΚΛΟΓΙΚΟ_ΣΩΜΑ_2019A!$B$3:$F$61,5,FALSE)</f>
        <v>36</v>
      </c>
      <c r="B24" s="47" t="s">
        <v>32</v>
      </c>
      <c r="C24" s="84">
        <v>311</v>
      </c>
    </row>
    <row r="25" spans="1:10" ht="22.5" customHeight="1">
      <c r="A25" s="47" t="str">
        <f>VLOOKUP(B25,ΕΚΛΟΓΙΚΟ_ΣΩΜΑ_2019A!$B$3:$F$61,5,FALSE)</f>
        <v>54</v>
      </c>
      <c r="B25" s="47" t="s">
        <v>50</v>
      </c>
      <c r="C25" s="84">
        <v>252</v>
      </c>
    </row>
    <row r="26" spans="1:10" ht="22.5" customHeight="1">
      <c r="A26" s="47" t="str">
        <f>VLOOKUP(B26,ΕΚΛΟΓΙΚΟ_ΣΩΜΑ_2019A!$B$3:$F$61,5,FALSE)</f>
        <v>19</v>
      </c>
      <c r="B26" s="47" t="s">
        <v>15</v>
      </c>
      <c r="C26" s="84">
        <v>240</v>
      </c>
    </row>
    <row r="27" spans="1:10" ht="22.5" customHeight="1">
      <c r="A27" s="47" t="str">
        <f>VLOOKUP(B27,ΕΚΛΟΓΙΚΟ_ΣΩΜΑ_2019A!$B$3:$F$61,5,FALSE)</f>
        <v>26</v>
      </c>
      <c r="B27" s="47" t="s">
        <v>885</v>
      </c>
      <c r="C27" s="84">
        <v>231</v>
      </c>
    </row>
    <row r="28" spans="1:10" ht="22.5" customHeight="1">
      <c r="A28" s="47" t="str">
        <f>VLOOKUP(B28,ΕΚΛΟΓΙΚΟ_ΣΩΜΑ_2019A!$B$3:$F$61,5,FALSE)</f>
        <v>42</v>
      </c>
      <c r="B28" s="47" t="s">
        <v>38</v>
      </c>
      <c r="C28" s="84">
        <v>218</v>
      </c>
    </row>
    <row r="29" spans="1:10" ht="22.5" customHeight="1">
      <c r="A29" s="47" t="str">
        <f>VLOOKUP(B29,ΕΚΛΟΓΙΚΟ_ΣΩΜΑ_2019A!$B$3:$F$61,5,FALSE)</f>
        <v>22</v>
      </c>
      <c r="B29" s="47" t="s">
        <v>18</v>
      </c>
      <c r="C29" s="84">
        <v>212</v>
      </c>
    </row>
    <row r="30" spans="1:10" ht="22.5" customHeight="1">
      <c r="A30" s="47" t="str">
        <f>VLOOKUP(B30,ΕΚΛΟΓΙΚΟ_ΣΩΜΑ_2019A!$B$3:$F$61,5,FALSE)</f>
        <v>10</v>
      </c>
      <c r="B30" s="47" t="s">
        <v>927</v>
      </c>
      <c r="C30" s="84">
        <v>207</v>
      </c>
    </row>
    <row r="31" spans="1:10" ht="22.5" customHeight="1">
      <c r="A31" s="47" t="str">
        <f>VLOOKUP(B31,ΕΚΛΟΓΙΚΟ_ΣΩΜΑ_2019A!$B$3:$F$61,5,FALSE)</f>
        <v>41</v>
      </c>
      <c r="B31" s="47" t="s">
        <v>37</v>
      </c>
      <c r="C31" s="84">
        <v>206</v>
      </c>
    </row>
    <row r="32" spans="1:10" ht="22.5" customHeight="1">
      <c r="A32" s="47" t="str">
        <f>VLOOKUP(B32,ΕΚΛΟΓΙΚΟ_ΣΩΜΑ_2019A!$B$3:$F$61,5,FALSE)</f>
        <v>03</v>
      </c>
      <c r="B32" s="47" t="s">
        <v>2</v>
      </c>
      <c r="C32" s="84">
        <v>156</v>
      </c>
    </row>
    <row r="33" spans="1:3" ht="18" customHeight="1">
      <c r="A33" s="47" t="str">
        <f>VLOOKUP(B33,ΕΚΛΟΓΙΚΟ_ΣΩΜΑ_2019A!$B$3:$F$61,5,FALSE)</f>
        <v>13</v>
      </c>
      <c r="B33" s="47" t="s">
        <v>9</v>
      </c>
      <c r="C33" s="84">
        <v>147</v>
      </c>
    </row>
    <row r="34" spans="1:3" ht="18" customHeight="1">
      <c r="A34" s="47" t="str">
        <f>VLOOKUP(B34,ΕΚΛΟΓΙΚΟ_ΣΩΜΑ_2019A!$B$3:$F$61,5,FALSE)</f>
        <v>39</v>
      </c>
      <c r="B34" s="47" t="s">
        <v>35</v>
      </c>
      <c r="C34" s="84">
        <v>138</v>
      </c>
    </row>
    <row r="35" spans="1:3" ht="18" customHeight="1">
      <c r="A35" s="47" t="str">
        <f>VLOOKUP(B35,ΕΚΛΟΓΙΚΟ_ΣΩΜΑ_2019A!$B$3:$F$61,5,FALSE)</f>
        <v>47</v>
      </c>
      <c r="B35" s="47" t="s">
        <v>43</v>
      </c>
      <c r="C35" s="84">
        <v>135</v>
      </c>
    </row>
    <row r="36" spans="1:3" ht="18" customHeight="1">
      <c r="A36" s="47" t="str">
        <f>VLOOKUP(B36,ΕΚΛΟΓΙΚΟ_ΣΩΜΑ_2019A!$B$3:$F$61,5,FALSE)</f>
        <v>52</v>
      </c>
      <c r="B36" s="47" t="s">
        <v>48</v>
      </c>
      <c r="C36" s="84">
        <v>130</v>
      </c>
    </row>
    <row r="37" spans="1:3" ht="18" customHeight="1">
      <c r="A37" s="47" t="str">
        <f>VLOOKUP(B37,ΕΚΛΟΓΙΚΟ_ΣΩΜΑ_2019A!$B$3:$F$61,5,FALSE)</f>
        <v>51</v>
      </c>
      <c r="B37" s="47" t="s">
        <v>47</v>
      </c>
      <c r="C37" s="84">
        <v>129</v>
      </c>
    </row>
    <row r="38" spans="1:3" ht="18" customHeight="1">
      <c r="A38" s="47" t="str">
        <f>VLOOKUP(B38,ΕΚΛΟΓΙΚΟ_ΣΩΜΑ_2019A!$B$3:$F$61,5,FALSE)</f>
        <v>16</v>
      </c>
      <c r="B38" s="47" t="s">
        <v>12</v>
      </c>
      <c r="C38" s="84">
        <v>113</v>
      </c>
    </row>
    <row r="39" spans="1:3" ht="18" customHeight="1">
      <c r="A39" s="47" t="str">
        <f>VLOOKUP(B39,ΕΚΛΟΓΙΚΟ_ΣΩΜΑ_2019A!$B$3:$F$61,5,FALSE)</f>
        <v>01</v>
      </c>
      <c r="B39" s="47" t="s">
        <v>0</v>
      </c>
      <c r="C39" s="84">
        <v>106</v>
      </c>
    </row>
    <row r="40" spans="1:3" ht="18" customHeight="1">
      <c r="A40" s="47" t="str">
        <f>VLOOKUP(B40,ΕΚΛΟΓΙΚΟ_ΣΩΜΑ_2019A!$B$3:$F$61,5,FALSE)</f>
        <v>12</v>
      </c>
      <c r="B40" s="47" t="s">
        <v>884</v>
      </c>
      <c r="C40" s="84">
        <v>103</v>
      </c>
    </row>
    <row r="41" spans="1:3" ht="18" customHeight="1">
      <c r="A41" s="47" t="str">
        <f>VLOOKUP(B41,ΕΚΛΟΓΙΚΟ_ΣΩΜΑ_2019A!$B$3:$F$61,5,FALSE)</f>
        <v>25</v>
      </c>
      <c r="B41" s="47" t="s">
        <v>21</v>
      </c>
      <c r="C41" s="84">
        <v>91</v>
      </c>
    </row>
    <row r="42" spans="1:3" ht="18" customHeight="1">
      <c r="A42" s="47" t="str">
        <f>VLOOKUP(B42,ΕΚΛΟΓΙΚΟ_ΣΩΜΑ_2019A!$B$3:$F$61,5,FALSE)</f>
        <v>14</v>
      </c>
      <c r="B42" s="47" t="s">
        <v>10</v>
      </c>
      <c r="C42" s="84">
        <v>87</v>
      </c>
    </row>
    <row r="43" spans="1:3" ht="18" customHeight="1">
      <c r="A43" s="47" t="str">
        <f>VLOOKUP(B43,ΕΚΛΟΓΙΚΟ_ΣΩΜΑ_2019A!$B$3:$F$61,5,FALSE)</f>
        <v>30</v>
      </c>
      <c r="B43" s="47" t="s">
        <v>26</v>
      </c>
      <c r="C43" s="84">
        <v>84</v>
      </c>
    </row>
    <row r="44" spans="1:3" ht="18" customHeight="1">
      <c r="A44" s="47" t="str">
        <f>VLOOKUP(B44,ΕΚΛΟΓΙΚΟ_ΣΩΜΑ_2019A!$B$3:$F$61,5,FALSE)</f>
        <v>07</v>
      </c>
      <c r="B44" s="47" t="s">
        <v>924</v>
      </c>
      <c r="C44" s="84">
        <v>78</v>
      </c>
    </row>
    <row r="45" spans="1:3" ht="18" customHeight="1">
      <c r="A45" s="47" t="str">
        <f>VLOOKUP(B45,ΕΚΛΟΓΙΚΟ_ΣΩΜΑ_2019A!$B$3:$F$61,5,FALSE)</f>
        <v>53</v>
      </c>
      <c r="B45" s="47" t="s">
        <v>49</v>
      </c>
      <c r="C45" s="84">
        <v>67</v>
      </c>
    </row>
    <row r="46" spans="1:3" ht="18" customHeight="1">
      <c r="A46" s="47" t="str">
        <f>VLOOKUP(B46,ΕΚΛΟΓΙΚΟ_ΣΩΜΑ_2019A!$B$3:$F$61,5,FALSE)</f>
        <v>28</v>
      </c>
      <c r="B46" s="47" t="s">
        <v>24</v>
      </c>
      <c r="C46" s="84">
        <v>57</v>
      </c>
    </row>
    <row r="47" spans="1:3" ht="18" customHeight="1">
      <c r="A47" s="47" t="str">
        <f>VLOOKUP(B47,ΕΚΛΟΓΙΚΟ_ΣΩΜΑ_2019A!$B$3:$F$61,5,FALSE)</f>
        <v>18</v>
      </c>
      <c r="B47" s="47" t="s">
        <v>14</v>
      </c>
      <c r="C47" s="84">
        <v>55</v>
      </c>
    </row>
    <row r="48" spans="1:3" ht="18" customHeight="1">
      <c r="A48" s="47" t="str">
        <f>VLOOKUP(B48,ΕΚΛΟΓΙΚΟ_ΣΩΜΑ_2019A!$B$3:$F$61,5,FALSE)</f>
        <v>48</v>
      </c>
      <c r="B48" s="47" t="s">
        <v>44</v>
      </c>
      <c r="C48" s="84">
        <v>53</v>
      </c>
    </row>
    <row r="49" spans="1:3" ht="18" customHeight="1">
      <c r="A49" s="47" t="str">
        <f>VLOOKUP(B49,ΕΚΛΟΓΙΚΟ_ΣΩΜΑ_2019A!$B$3:$F$61,5,FALSE)</f>
        <v>34</v>
      </c>
      <c r="B49" s="47" t="s">
        <v>30</v>
      </c>
      <c r="C49" s="84">
        <v>52</v>
      </c>
    </row>
    <row r="50" spans="1:3" ht="18" customHeight="1">
      <c r="A50" s="47" t="str">
        <f>VLOOKUP(B50,ΕΚΛΟΓΙΚΟ_ΣΩΜΑ_2019A!$B$3:$F$61,5,FALSE)</f>
        <v>23</v>
      </c>
      <c r="B50" s="47" t="s">
        <v>19</v>
      </c>
      <c r="C50" s="84">
        <v>48</v>
      </c>
    </row>
    <row r="51" spans="1:3" ht="18" customHeight="1">
      <c r="A51" s="47" t="str">
        <f>VLOOKUP(B51,ΕΚΛΟΓΙΚΟ_ΣΩΜΑ_2019A!$B$3:$F$61,5,FALSE)</f>
        <v>59</v>
      </c>
      <c r="B51" s="47" t="s">
        <v>55</v>
      </c>
      <c r="C51" s="84">
        <v>48</v>
      </c>
    </row>
    <row r="52" spans="1:3" ht="18" customHeight="1">
      <c r="A52" s="47" t="str">
        <f>VLOOKUP(B52,ΕΚΛΟΓΙΚΟ_ΣΩΜΑ_2019A!$B$3:$F$61,5,FALSE)</f>
        <v>56</v>
      </c>
      <c r="B52" s="47" t="s">
        <v>52</v>
      </c>
      <c r="C52" s="84">
        <v>27</v>
      </c>
    </row>
    <row r="53" spans="1:3" ht="18" customHeight="1">
      <c r="A53" s="47" t="str">
        <f>VLOOKUP(B53,ΕΚΛΟΓΙΚΟ_ΣΩΜΑ_2019A!$B$3:$F$61,5,FALSE)</f>
        <v>45</v>
      </c>
      <c r="B53" s="47" t="s">
        <v>41</v>
      </c>
      <c r="C53" s="84">
        <v>23</v>
      </c>
    </row>
    <row r="54" spans="1:3" ht="18" customHeight="1">
      <c r="A54" s="47" t="str">
        <f>VLOOKUP(B54,ΕΚΛΟΓΙΚΟ_ΣΩΜΑ_2019A!$B$3:$F$61,5,FALSE)</f>
        <v>46</v>
      </c>
      <c r="B54" s="47" t="s">
        <v>42</v>
      </c>
      <c r="C54" s="84">
        <v>20</v>
      </c>
    </row>
    <row r="55" spans="1:3" ht="18" customHeight="1">
      <c r="A55" s="47" t="str">
        <f>VLOOKUP(B55,ΕΚΛΟΓΙΚΟ_ΣΩΜΑ_2019A!$B$3:$F$61,5,FALSE)</f>
        <v>35</v>
      </c>
      <c r="B55" s="47" t="s">
        <v>31</v>
      </c>
      <c r="C55" s="84">
        <v>17</v>
      </c>
    </row>
    <row r="56" spans="1:3" ht="18" customHeight="1">
      <c r="A56" s="47" t="str">
        <f>VLOOKUP(B56,ΕΚΛΟΓΙΚΟ_ΣΩΜΑ_2019A!$B$3:$F$61,5,FALSE)</f>
        <v>55</v>
      </c>
      <c r="B56" s="47" t="s">
        <v>51</v>
      </c>
      <c r="C56" s="84">
        <v>16</v>
      </c>
    </row>
    <row r="57" spans="1:3" ht="18" customHeight="1">
      <c r="A57" s="47" t="str">
        <f>VLOOKUP(B57,ΕΚΛΟΓΙΚΟ_ΣΩΜΑ_2019A!$B$3:$F$61,5,FALSE)</f>
        <v>31</v>
      </c>
      <c r="B57" s="47" t="s">
        <v>27</v>
      </c>
      <c r="C57" s="84">
        <v>15</v>
      </c>
    </row>
    <row r="58" spans="1:3" ht="18" customHeight="1">
      <c r="A58" s="47" t="str">
        <f>VLOOKUP(B58,ΕΚΛΟΓΙΚΟ_ΣΩΜΑ_2019A!$B$3:$F$61,5,FALSE)</f>
        <v>15</v>
      </c>
      <c r="B58" s="47" t="s">
        <v>11</v>
      </c>
      <c r="C58" s="84">
        <v>14</v>
      </c>
    </row>
    <row r="59" spans="1:3" ht="18" customHeight="1">
      <c r="A59" s="47" t="str">
        <f>VLOOKUP(B59,ΕΚΛΟΓΙΚΟ_ΣΩΜΑ_2019A!$B$3:$F$61,5,FALSE)</f>
        <v>20</v>
      </c>
      <c r="B59" s="47" t="s">
        <v>16</v>
      </c>
      <c r="C59" s="84">
        <v>13</v>
      </c>
    </row>
    <row r="60" spans="1:3">
      <c r="A60" s="47" t="str">
        <f>VLOOKUP(B60,ΕΚΛΟΓΙΚΟ_ΣΩΜΑ_2019A!$B$3:$F$61,5,FALSE)</f>
        <v>50</v>
      </c>
      <c r="B60" s="47" t="s">
        <v>46</v>
      </c>
      <c r="C60" s="84">
        <v>13</v>
      </c>
    </row>
    <row r="61" spans="1:3">
      <c r="A61" s="47" t="str">
        <f>VLOOKUP(B61,ΕΚΛΟΓΙΚΟ_ΣΩΜΑ_2019A!$B$3:$F$61,5,FALSE)</f>
        <v>04</v>
      </c>
      <c r="B61" s="47" t="s">
        <v>3</v>
      </c>
      <c r="C61" s="84">
        <v>7</v>
      </c>
    </row>
  </sheetData>
  <autoFilter ref="A2:C2">
    <sortState ref="A3:C61">
      <sortCondition descending="1" ref="C2"/>
    </sortState>
  </autoFilter>
  <mergeCells count="2">
    <mergeCell ref="A1:C1"/>
    <mergeCell ref="I1:J1"/>
  </mergeCells>
  <printOptions horizontalCentered="1"/>
  <pageMargins left="0.74803149606299213" right="0.74803149606299213" top="0.59055118110236227" bottom="0.27559055118110237" header="0.31496062992125984" footer="0.27559055118110237"/>
  <pageSetup paperSize="9" orientation="portrait" verticalDpi="300" r:id="rId1"/>
  <headerFooter alignWithMargins="0">
    <oddHeader xml:space="preserve">&amp;LΥΠΕΣ-ΔΗΔ&amp;RΑΥΤΟΔΙΟΙΚΗΤΙΚΕΣ ΕΚΛΟΓΕΣ 2019 </oddHeader>
    <oddFooter>&amp;C&amp;"Arial,Έντονα Πλάγια"&amp;8σελ. &amp;P από &amp;N</oddFooter>
  </headerFooter>
  <drawing r:id="rId2"/>
</worksheet>
</file>

<file path=xl/worksheets/sheet19.xml><?xml version="1.0" encoding="utf-8"?>
<worksheet xmlns="http://schemas.openxmlformats.org/spreadsheetml/2006/main" xmlns:r="http://schemas.openxmlformats.org/officeDocument/2006/relationships">
  <dimension ref="A1:AC64"/>
  <sheetViews>
    <sheetView topLeftCell="A59" zoomScale="130" workbookViewId="0">
      <selection activeCell="O59" sqref="O59"/>
    </sheetView>
  </sheetViews>
  <sheetFormatPr defaultColWidth="5.28515625" defaultRowHeight="18"/>
  <cols>
    <col min="1" max="1" width="16.140625" style="13" bestFit="1" customWidth="1"/>
    <col min="2" max="3" width="5.140625" style="32" bestFit="1" customWidth="1"/>
    <col min="4" max="4" width="7" style="32" bestFit="1" customWidth="1"/>
    <col min="5" max="5" width="5.140625" style="32" bestFit="1" customWidth="1"/>
    <col min="6" max="6" width="7" style="32" bestFit="1" customWidth="1"/>
    <col min="7" max="7" width="5.140625" style="32" bestFit="1" customWidth="1"/>
    <col min="8" max="8" width="3.85546875" style="32" bestFit="1" customWidth="1"/>
    <col min="9" max="10" width="5.140625" style="32" bestFit="1" customWidth="1"/>
    <col min="11" max="11" width="7" style="32" bestFit="1" customWidth="1"/>
    <col min="12" max="12" width="3.85546875" style="32" bestFit="1" customWidth="1"/>
    <col min="13" max="13" width="7" style="32" bestFit="1" customWidth="1"/>
    <col min="14" max="15" width="3.85546875" style="32" bestFit="1" customWidth="1"/>
    <col min="16" max="17" width="3.42578125" style="32" bestFit="1" customWidth="1"/>
    <col min="18" max="18" width="7" style="32" bestFit="1" customWidth="1"/>
    <col min="19" max="19" width="5.140625" style="32" bestFit="1" customWidth="1"/>
    <col min="20" max="20" width="3.85546875" style="32" bestFit="1" customWidth="1"/>
    <col min="21" max="21" width="7" style="32" bestFit="1" customWidth="1"/>
    <col min="22" max="22" width="3.85546875" style="32" bestFit="1" customWidth="1"/>
    <col min="23" max="23" width="7" style="32" bestFit="1" customWidth="1"/>
    <col min="24" max="25" width="3.85546875" style="32" bestFit="1" customWidth="1"/>
    <col min="26" max="28" width="5.140625" style="32" bestFit="1" customWidth="1"/>
    <col min="29" max="29" width="6.7109375" style="50" bestFit="1" customWidth="1"/>
    <col min="30" max="16384" width="5.28515625" style="13"/>
  </cols>
  <sheetData>
    <row r="1" spans="1:29">
      <c r="A1" s="125" t="s">
        <v>938</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row>
    <row r="2" spans="1:29">
      <c r="A2" s="146" t="s">
        <v>937</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row>
    <row r="3" spans="1:29" s="56" customFormat="1" ht="93.75" customHeight="1">
      <c r="A3" s="145" t="s">
        <v>887</v>
      </c>
      <c r="B3" s="57" t="s">
        <v>131</v>
      </c>
      <c r="C3" s="57" t="s">
        <v>132</v>
      </c>
      <c r="D3" s="57" t="s">
        <v>122</v>
      </c>
      <c r="E3" s="57" t="s">
        <v>133</v>
      </c>
      <c r="F3" s="108" t="s">
        <v>130</v>
      </c>
      <c r="G3" s="57" t="s">
        <v>134</v>
      </c>
      <c r="H3" s="57" t="s">
        <v>877</v>
      </c>
      <c r="I3" s="57" t="s">
        <v>135</v>
      </c>
      <c r="J3" s="57" t="s">
        <v>136</v>
      </c>
      <c r="K3" s="57" t="s">
        <v>137</v>
      </c>
      <c r="L3" s="57" t="s">
        <v>878</v>
      </c>
      <c r="M3" s="57" t="s">
        <v>144</v>
      </c>
      <c r="N3" s="57" t="s">
        <v>163</v>
      </c>
      <c r="O3" s="57" t="s">
        <v>145</v>
      </c>
      <c r="P3" s="57" t="s">
        <v>138</v>
      </c>
      <c r="Q3" s="57" t="s">
        <v>146</v>
      </c>
      <c r="R3" s="57" t="s">
        <v>139</v>
      </c>
      <c r="S3" s="57" t="s">
        <v>140</v>
      </c>
      <c r="T3" s="57" t="s">
        <v>147</v>
      </c>
      <c r="U3" s="57" t="s">
        <v>148</v>
      </c>
      <c r="V3" s="57" t="s">
        <v>141</v>
      </c>
      <c r="W3" s="57" t="s">
        <v>123</v>
      </c>
      <c r="X3" s="57" t="s">
        <v>149</v>
      </c>
      <c r="Y3" s="57" t="s">
        <v>150</v>
      </c>
      <c r="Z3" s="57" t="s">
        <v>142</v>
      </c>
      <c r="AA3" s="57" t="s">
        <v>151</v>
      </c>
      <c r="AB3" s="57" t="s">
        <v>143</v>
      </c>
      <c r="AC3" s="144" t="s">
        <v>164</v>
      </c>
    </row>
    <row r="4" spans="1:29" s="56" customFormat="1" ht="15" customHeight="1">
      <c r="A4" s="14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144"/>
    </row>
    <row r="5" spans="1:29">
      <c r="A5" s="52" t="s">
        <v>882</v>
      </c>
      <c r="B5" s="53">
        <v>1</v>
      </c>
      <c r="C5" s="53">
        <v>4</v>
      </c>
      <c r="D5" s="53">
        <v>242</v>
      </c>
      <c r="E5" s="53">
        <v>17</v>
      </c>
      <c r="F5" s="53">
        <v>14</v>
      </c>
      <c r="G5" s="53">
        <v>4</v>
      </c>
      <c r="H5" s="107"/>
      <c r="I5" s="53">
        <v>4</v>
      </c>
      <c r="J5" s="53">
        <v>7</v>
      </c>
      <c r="K5" s="53">
        <v>21</v>
      </c>
      <c r="L5" s="107"/>
      <c r="M5" s="53">
        <v>94</v>
      </c>
      <c r="N5" s="107"/>
      <c r="O5" s="107"/>
      <c r="P5" s="107"/>
      <c r="Q5" s="107"/>
      <c r="R5" s="53">
        <v>20</v>
      </c>
      <c r="S5" s="53">
        <v>6</v>
      </c>
      <c r="T5" s="107"/>
      <c r="U5" s="53">
        <v>9</v>
      </c>
      <c r="V5" s="53">
        <v>1</v>
      </c>
      <c r="W5" s="53">
        <v>44</v>
      </c>
      <c r="X5" s="107"/>
      <c r="Y5" s="107"/>
      <c r="Z5" s="53">
        <v>1</v>
      </c>
      <c r="AA5" s="107"/>
      <c r="AB5" s="53">
        <v>1</v>
      </c>
      <c r="AC5" s="54">
        <f>SUM(B5:AB5)</f>
        <v>490</v>
      </c>
    </row>
    <row r="6" spans="1:29">
      <c r="A6" s="52" t="s">
        <v>885</v>
      </c>
      <c r="B6" s="53">
        <v>2</v>
      </c>
      <c r="C6" s="53">
        <v>6</v>
      </c>
      <c r="D6" s="53">
        <v>19</v>
      </c>
      <c r="E6" s="53">
        <v>14</v>
      </c>
      <c r="F6" s="53">
        <v>44</v>
      </c>
      <c r="G6" s="53">
        <v>2</v>
      </c>
      <c r="H6" s="107"/>
      <c r="I6" s="53">
        <v>4</v>
      </c>
      <c r="J6" s="53">
        <v>10</v>
      </c>
      <c r="K6" s="53">
        <v>13</v>
      </c>
      <c r="L6" s="107"/>
      <c r="M6" s="53">
        <v>74</v>
      </c>
      <c r="N6" s="53">
        <v>3</v>
      </c>
      <c r="O6" s="107"/>
      <c r="P6" s="107"/>
      <c r="Q6" s="107"/>
      <c r="R6" s="53">
        <v>18</v>
      </c>
      <c r="S6" s="53">
        <v>4</v>
      </c>
      <c r="T6" s="107"/>
      <c r="U6" s="53">
        <v>3</v>
      </c>
      <c r="V6" s="107"/>
      <c r="W6" s="53">
        <v>5</v>
      </c>
      <c r="X6" s="53">
        <v>2</v>
      </c>
      <c r="Y6" s="107"/>
      <c r="Z6" s="53">
        <v>4</v>
      </c>
      <c r="AA6" s="53">
        <v>2</v>
      </c>
      <c r="AB6" s="53">
        <v>2</v>
      </c>
      <c r="AC6" s="54">
        <f t="shared" ref="AC6:AC63" si="0">SUM(B6:AB6)</f>
        <v>231</v>
      </c>
    </row>
    <row r="7" spans="1:29">
      <c r="A7" s="52" t="s">
        <v>883</v>
      </c>
      <c r="B7" s="53">
        <v>15</v>
      </c>
      <c r="C7" s="53">
        <v>5</v>
      </c>
      <c r="D7" s="53">
        <v>36</v>
      </c>
      <c r="E7" s="53">
        <v>51</v>
      </c>
      <c r="F7" s="53">
        <v>74</v>
      </c>
      <c r="G7" s="53">
        <v>5</v>
      </c>
      <c r="H7" s="107"/>
      <c r="I7" s="53">
        <v>4</v>
      </c>
      <c r="J7" s="53">
        <v>2</v>
      </c>
      <c r="K7" s="53">
        <v>25</v>
      </c>
      <c r="L7" s="107"/>
      <c r="M7" s="53">
        <v>24</v>
      </c>
      <c r="N7" s="107"/>
      <c r="O7" s="107"/>
      <c r="P7" s="107"/>
      <c r="Q7" s="107"/>
      <c r="R7" s="53">
        <v>214</v>
      </c>
      <c r="S7" s="53">
        <v>28</v>
      </c>
      <c r="T7" s="53">
        <v>2</v>
      </c>
      <c r="U7" s="53">
        <v>11</v>
      </c>
      <c r="V7" s="107"/>
      <c r="W7" s="53">
        <v>23</v>
      </c>
      <c r="X7" s="107"/>
      <c r="Y7" s="107"/>
      <c r="Z7" s="53">
        <v>22</v>
      </c>
      <c r="AA7" s="107"/>
      <c r="AB7" s="107"/>
      <c r="AC7" s="54">
        <f t="shared" si="0"/>
        <v>541</v>
      </c>
    </row>
    <row r="8" spans="1:29" ht="27.75">
      <c r="A8" s="52" t="s">
        <v>926</v>
      </c>
      <c r="B8" s="53">
        <v>29</v>
      </c>
      <c r="C8" s="53">
        <v>28</v>
      </c>
      <c r="D8" s="53">
        <v>192</v>
      </c>
      <c r="E8" s="53">
        <v>106</v>
      </c>
      <c r="F8" s="53">
        <v>144</v>
      </c>
      <c r="G8" s="53">
        <v>9</v>
      </c>
      <c r="H8" s="53">
        <v>1</v>
      </c>
      <c r="I8" s="53">
        <v>14</v>
      </c>
      <c r="J8" s="53">
        <v>16</v>
      </c>
      <c r="K8" s="53">
        <v>120</v>
      </c>
      <c r="L8" s="53">
        <v>1</v>
      </c>
      <c r="M8" s="53">
        <v>278</v>
      </c>
      <c r="N8" s="53">
        <v>1</v>
      </c>
      <c r="O8" s="53">
        <v>3</v>
      </c>
      <c r="P8" s="107"/>
      <c r="Q8" s="107"/>
      <c r="R8" s="53">
        <v>296</v>
      </c>
      <c r="S8" s="53">
        <v>64</v>
      </c>
      <c r="T8" s="53">
        <v>3</v>
      </c>
      <c r="U8" s="53">
        <v>179</v>
      </c>
      <c r="V8" s="53">
        <v>5</v>
      </c>
      <c r="W8" s="53">
        <v>56</v>
      </c>
      <c r="X8" s="53">
        <v>5</v>
      </c>
      <c r="Y8" s="107"/>
      <c r="Z8" s="53">
        <v>26</v>
      </c>
      <c r="AA8" s="53">
        <v>3</v>
      </c>
      <c r="AB8" s="53">
        <v>6</v>
      </c>
      <c r="AC8" s="54">
        <f t="shared" si="0"/>
        <v>1585</v>
      </c>
    </row>
    <row r="9" spans="1:29">
      <c r="A9" s="52" t="s">
        <v>0</v>
      </c>
      <c r="B9" s="53">
        <v>2</v>
      </c>
      <c r="C9" s="53">
        <v>1</v>
      </c>
      <c r="D9" s="53">
        <v>14</v>
      </c>
      <c r="E9" s="53">
        <v>2</v>
      </c>
      <c r="F9" s="53">
        <v>10</v>
      </c>
      <c r="G9" s="107"/>
      <c r="H9" s="107"/>
      <c r="I9" s="53">
        <v>3</v>
      </c>
      <c r="J9" s="107"/>
      <c r="K9" s="53">
        <v>7</v>
      </c>
      <c r="L9" s="53">
        <v>1</v>
      </c>
      <c r="M9" s="53">
        <v>3</v>
      </c>
      <c r="N9" s="107"/>
      <c r="O9" s="107"/>
      <c r="P9" s="107"/>
      <c r="Q9" s="107"/>
      <c r="R9" s="53">
        <v>20</v>
      </c>
      <c r="S9" s="53">
        <v>4</v>
      </c>
      <c r="T9" s="107"/>
      <c r="U9" s="53">
        <v>12</v>
      </c>
      <c r="V9" s="107"/>
      <c r="W9" s="53">
        <v>27</v>
      </c>
      <c r="X9" s="107"/>
      <c r="Y9" s="107"/>
      <c r="Z9" s="107"/>
      <c r="AA9" s="107"/>
      <c r="AB9" s="107"/>
      <c r="AC9" s="54">
        <f t="shared" si="0"/>
        <v>106</v>
      </c>
    </row>
    <row r="10" spans="1:29">
      <c r="A10" s="52" t="s">
        <v>1</v>
      </c>
      <c r="B10" s="53">
        <v>19</v>
      </c>
      <c r="C10" s="53">
        <v>12</v>
      </c>
      <c r="D10" s="53">
        <v>131</v>
      </c>
      <c r="E10" s="53">
        <v>19</v>
      </c>
      <c r="F10" s="53">
        <v>62</v>
      </c>
      <c r="G10" s="53">
        <v>1</v>
      </c>
      <c r="H10" s="107"/>
      <c r="I10" s="53">
        <v>1</v>
      </c>
      <c r="J10" s="53">
        <v>2</v>
      </c>
      <c r="K10" s="53">
        <v>22</v>
      </c>
      <c r="L10" s="53">
        <v>1</v>
      </c>
      <c r="M10" s="53">
        <v>15</v>
      </c>
      <c r="N10" s="107"/>
      <c r="O10" s="53">
        <v>3</v>
      </c>
      <c r="P10" s="107"/>
      <c r="Q10" s="107"/>
      <c r="R10" s="53">
        <v>73</v>
      </c>
      <c r="S10" s="53">
        <v>16</v>
      </c>
      <c r="T10" s="53">
        <v>3</v>
      </c>
      <c r="U10" s="53">
        <v>158</v>
      </c>
      <c r="V10" s="53">
        <v>1</v>
      </c>
      <c r="W10" s="53">
        <v>319</v>
      </c>
      <c r="X10" s="53">
        <v>7</v>
      </c>
      <c r="Y10" s="53">
        <v>1</v>
      </c>
      <c r="Z10" s="53">
        <v>2</v>
      </c>
      <c r="AA10" s="53">
        <v>3</v>
      </c>
      <c r="AB10" s="53">
        <v>1</v>
      </c>
      <c r="AC10" s="54">
        <f t="shared" si="0"/>
        <v>872</v>
      </c>
    </row>
    <row r="11" spans="1:29">
      <c r="A11" s="52" t="s">
        <v>2</v>
      </c>
      <c r="B11" s="53">
        <v>3</v>
      </c>
      <c r="C11" s="107"/>
      <c r="D11" s="53">
        <v>27</v>
      </c>
      <c r="E11" s="53">
        <v>1</v>
      </c>
      <c r="F11" s="53">
        <v>11</v>
      </c>
      <c r="G11" s="53">
        <v>1</v>
      </c>
      <c r="H11" s="107"/>
      <c r="I11" s="53">
        <v>1</v>
      </c>
      <c r="J11" s="53">
        <v>1</v>
      </c>
      <c r="K11" s="53">
        <v>4</v>
      </c>
      <c r="L11" s="107"/>
      <c r="M11" s="53">
        <v>2</v>
      </c>
      <c r="N11" s="53">
        <v>1</v>
      </c>
      <c r="O11" s="107"/>
      <c r="P11" s="107"/>
      <c r="Q11" s="107"/>
      <c r="R11" s="53">
        <v>11</v>
      </c>
      <c r="S11" s="107"/>
      <c r="T11" s="107"/>
      <c r="U11" s="107"/>
      <c r="V11" s="107"/>
      <c r="W11" s="53">
        <v>92</v>
      </c>
      <c r="X11" s="107"/>
      <c r="Y11" s="107"/>
      <c r="Z11" s="107"/>
      <c r="AA11" s="53">
        <v>1</v>
      </c>
      <c r="AB11" s="107"/>
      <c r="AC11" s="54">
        <f t="shared" si="0"/>
        <v>156</v>
      </c>
    </row>
    <row r="12" spans="1:29">
      <c r="A12" s="52" t="s">
        <v>3</v>
      </c>
      <c r="B12" s="107"/>
      <c r="C12" s="107"/>
      <c r="D12" s="107"/>
      <c r="E12" s="107"/>
      <c r="F12" s="53">
        <v>1</v>
      </c>
      <c r="G12" s="107"/>
      <c r="H12" s="107"/>
      <c r="I12" s="53">
        <v>1</v>
      </c>
      <c r="J12" s="107"/>
      <c r="K12" s="53">
        <v>2</v>
      </c>
      <c r="L12" s="107"/>
      <c r="M12" s="53">
        <v>1</v>
      </c>
      <c r="N12" s="107"/>
      <c r="O12" s="107"/>
      <c r="P12" s="107"/>
      <c r="Q12" s="107"/>
      <c r="R12" s="107"/>
      <c r="S12" s="107"/>
      <c r="T12" s="107"/>
      <c r="U12" s="107"/>
      <c r="V12" s="107"/>
      <c r="W12" s="53">
        <v>1</v>
      </c>
      <c r="X12" s="53">
        <v>1</v>
      </c>
      <c r="Y12" s="107"/>
      <c r="Z12" s="107"/>
      <c r="AA12" s="107"/>
      <c r="AB12" s="107"/>
      <c r="AC12" s="54">
        <f t="shared" si="0"/>
        <v>7</v>
      </c>
    </row>
    <row r="13" spans="1:29">
      <c r="A13" s="52" t="s">
        <v>9</v>
      </c>
      <c r="B13" s="53">
        <v>7</v>
      </c>
      <c r="C13" s="53">
        <v>1</v>
      </c>
      <c r="D13" s="53">
        <v>19</v>
      </c>
      <c r="E13" s="53">
        <v>14</v>
      </c>
      <c r="F13" s="53">
        <v>24</v>
      </c>
      <c r="G13" s="107"/>
      <c r="H13" s="107"/>
      <c r="I13" s="53">
        <v>1</v>
      </c>
      <c r="J13" s="53">
        <v>1</v>
      </c>
      <c r="K13" s="53">
        <v>14</v>
      </c>
      <c r="L13" s="107"/>
      <c r="M13" s="53">
        <v>28</v>
      </c>
      <c r="N13" s="107"/>
      <c r="O13" s="53">
        <v>2</v>
      </c>
      <c r="P13" s="107"/>
      <c r="Q13" s="107"/>
      <c r="R13" s="53">
        <v>19</v>
      </c>
      <c r="S13" s="53">
        <v>2</v>
      </c>
      <c r="T13" s="107"/>
      <c r="U13" s="53">
        <v>2</v>
      </c>
      <c r="V13" s="107"/>
      <c r="W13" s="53">
        <v>11</v>
      </c>
      <c r="X13" s="107"/>
      <c r="Y13" s="107"/>
      <c r="Z13" s="107"/>
      <c r="AA13" s="53">
        <v>1</v>
      </c>
      <c r="AB13" s="53">
        <v>1</v>
      </c>
      <c r="AC13" s="54">
        <f t="shared" si="0"/>
        <v>147</v>
      </c>
    </row>
    <row r="14" spans="1:29">
      <c r="A14" s="52" t="s">
        <v>886</v>
      </c>
      <c r="B14" s="53">
        <v>6</v>
      </c>
      <c r="C14" s="53">
        <v>4</v>
      </c>
      <c r="D14" s="53">
        <v>278</v>
      </c>
      <c r="E14" s="53">
        <v>9</v>
      </c>
      <c r="F14" s="53">
        <v>47</v>
      </c>
      <c r="G14" s="53">
        <v>1</v>
      </c>
      <c r="H14" s="107"/>
      <c r="I14" s="107"/>
      <c r="J14" s="53">
        <v>1</v>
      </c>
      <c r="K14" s="53">
        <v>18</v>
      </c>
      <c r="L14" s="107"/>
      <c r="M14" s="53">
        <v>43</v>
      </c>
      <c r="N14" s="107"/>
      <c r="O14" s="107"/>
      <c r="P14" s="53">
        <v>1</v>
      </c>
      <c r="Q14" s="107"/>
      <c r="R14" s="53">
        <v>37</v>
      </c>
      <c r="S14" s="53">
        <v>10</v>
      </c>
      <c r="T14" s="53">
        <v>17</v>
      </c>
      <c r="U14" s="53">
        <v>5</v>
      </c>
      <c r="V14" s="53">
        <v>1</v>
      </c>
      <c r="W14" s="53">
        <v>21</v>
      </c>
      <c r="X14" s="53">
        <v>7</v>
      </c>
      <c r="Y14" s="107"/>
      <c r="Z14" s="53">
        <v>9</v>
      </c>
      <c r="AA14" s="53">
        <v>9</v>
      </c>
      <c r="AB14" s="53">
        <v>2</v>
      </c>
      <c r="AC14" s="54">
        <f t="shared" si="0"/>
        <v>526</v>
      </c>
    </row>
    <row r="15" spans="1:29">
      <c r="A15" s="52" t="s">
        <v>884</v>
      </c>
      <c r="B15" s="107"/>
      <c r="C15" s="53">
        <v>1</v>
      </c>
      <c r="D15" s="53">
        <v>10</v>
      </c>
      <c r="E15" s="53">
        <v>4</v>
      </c>
      <c r="F15" s="53">
        <v>4</v>
      </c>
      <c r="G15" s="107"/>
      <c r="H15" s="107"/>
      <c r="I15" s="107"/>
      <c r="J15" s="107"/>
      <c r="K15" s="53">
        <v>9</v>
      </c>
      <c r="L15" s="107"/>
      <c r="M15" s="53">
        <v>24</v>
      </c>
      <c r="N15" s="107"/>
      <c r="O15" s="107"/>
      <c r="P15" s="107"/>
      <c r="Q15" s="107"/>
      <c r="R15" s="53">
        <v>14</v>
      </c>
      <c r="S15" s="53">
        <v>2</v>
      </c>
      <c r="T15" s="53">
        <v>1</v>
      </c>
      <c r="U15" s="53">
        <v>7</v>
      </c>
      <c r="V15" s="53">
        <v>1</v>
      </c>
      <c r="W15" s="53">
        <v>24</v>
      </c>
      <c r="X15" s="107"/>
      <c r="Y15" s="107"/>
      <c r="Z15" s="53">
        <v>2</v>
      </c>
      <c r="AA15" s="107"/>
      <c r="AB15" s="107"/>
      <c r="AC15" s="54">
        <f t="shared" si="0"/>
        <v>103</v>
      </c>
    </row>
    <row r="16" spans="1:29" ht="27.75">
      <c r="A16" s="52" t="s">
        <v>927</v>
      </c>
      <c r="B16" s="53">
        <v>1</v>
      </c>
      <c r="C16" s="53">
        <v>3</v>
      </c>
      <c r="D16" s="53">
        <v>4</v>
      </c>
      <c r="E16" s="53">
        <v>7</v>
      </c>
      <c r="F16" s="53">
        <v>12</v>
      </c>
      <c r="G16" s="107"/>
      <c r="H16" s="107"/>
      <c r="I16" s="107"/>
      <c r="J16" s="53">
        <v>1</v>
      </c>
      <c r="K16" s="53">
        <v>9</v>
      </c>
      <c r="L16" s="107"/>
      <c r="M16" s="53">
        <v>2</v>
      </c>
      <c r="N16" s="107"/>
      <c r="O16" s="107"/>
      <c r="P16" s="107"/>
      <c r="Q16" s="107"/>
      <c r="R16" s="53">
        <v>8</v>
      </c>
      <c r="S16" s="107"/>
      <c r="T16" s="107"/>
      <c r="U16" s="53">
        <v>6</v>
      </c>
      <c r="V16" s="107"/>
      <c r="W16" s="53">
        <v>151</v>
      </c>
      <c r="X16" s="107"/>
      <c r="Y16" s="107"/>
      <c r="Z16" s="53">
        <v>3</v>
      </c>
      <c r="AA16" s="107"/>
      <c r="AB16" s="107"/>
      <c r="AC16" s="54">
        <f t="shared" si="0"/>
        <v>207</v>
      </c>
    </row>
    <row r="17" spans="1:29" ht="40.5">
      <c r="A17" s="52" t="s">
        <v>923</v>
      </c>
      <c r="B17" s="53">
        <v>5</v>
      </c>
      <c r="C17" s="53">
        <v>10</v>
      </c>
      <c r="D17" s="53">
        <v>42</v>
      </c>
      <c r="E17" s="53">
        <v>43</v>
      </c>
      <c r="F17" s="53">
        <v>71</v>
      </c>
      <c r="G17" s="53">
        <v>2</v>
      </c>
      <c r="H17" s="107"/>
      <c r="I17" s="53">
        <v>6</v>
      </c>
      <c r="J17" s="53">
        <v>8</v>
      </c>
      <c r="K17" s="53">
        <v>68</v>
      </c>
      <c r="L17" s="107"/>
      <c r="M17" s="53">
        <v>167</v>
      </c>
      <c r="N17" s="107"/>
      <c r="O17" s="107"/>
      <c r="P17" s="53">
        <v>1</v>
      </c>
      <c r="Q17" s="107"/>
      <c r="R17" s="53">
        <v>81</v>
      </c>
      <c r="S17" s="53">
        <v>17</v>
      </c>
      <c r="T17" s="53">
        <v>1</v>
      </c>
      <c r="U17" s="53">
        <v>42</v>
      </c>
      <c r="V17" s="53">
        <v>1</v>
      </c>
      <c r="W17" s="53">
        <v>27</v>
      </c>
      <c r="X17" s="107"/>
      <c r="Y17" s="107"/>
      <c r="Z17" s="53">
        <v>3</v>
      </c>
      <c r="AA17" s="107"/>
      <c r="AB17" s="53">
        <v>4</v>
      </c>
      <c r="AC17" s="54">
        <f t="shared" si="0"/>
        <v>599</v>
      </c>
    </row>
    <row r="18" spans="1:29" ht="40.5">
      <c r="A18" s="52" t="s">
        <v>924</v>
      </c>
      <c r="B18" s="53">
        <v>1</v>
      </c>
      <c r="C18" s="53">
        <v>1</v>
      </c>
      <c r="D18" s="53">
        <v>8</v>
      </c>
      <c r="E18" s="53">
        <v>7</v>
      </c>
      <c r="F18" s="53">
        <v>3</v>
      </c>
      <c r="G18" s="107"/>
      <c r="H18" s="107"/>
      <c r="I18" s="107"/>
      <c r="J18" s="53">
        <v>1</v>
      </c>
      <c r="K18" s="53">
        <v>5</v>
      </c>
      <c r="L18" s="107"/>
      <c r="M18" s="53">
        <v>21</v>
      </c>
      <c r="N18" s="107"/>
      <c r="O18" s="107"/>
      <c r="P18" s="107"/>
      <c r="Q18" s="107"/>
      <c r="R18" s="53">
        <v>4</v>
      </c>
      <c r="S18" s="53">
        <v>1</v>
      </c>
      <c r="T18" s="107"/>
      <c r="U18" s="53">
        <v>5</v>
      </c>
      <c r="V18" s="107"/>
      <c r="W18" s="53">
        <v>18</v>
      </c>
      <c r="X18" s="53">
        <v>1</v>
      </c>
      <c r="Y18" s="107"/>
      <c r="Z18" s="107"/>
      <c r="AA18" s="53">
        <v>1</v>
      </c>
      <c r="AB18" s="53">
        <v>1</v>
      </c>
      <c r="AC18" s="54">
        <f t="shared" si="0"/>
        <v>78</v>
      </c>
    </row>
    <row r="19" spans="1:29" ht="40.5">
      <c r="A19" s="52" t="s">
        <v>925</v>
      </c>
      <c r="B19" s="53">
        <v>18</v>
      </c>
      <c r="C19" s="53">
        <v>23</v>
      </c>
      <c r="D19" s="53">
        <v>72</v>
      </c>
      <c r="E19" s="53">
        <v>53</v>
      </c>
      <c r="F19" s="53">
        <v>51</v>
      </c>
      <c r="G19" s="53">
        <v>9</v>
      </c>
      <c r="H19" s="107"/>
      <c r="I19" s="53">
        <v>5</v>
      </c>
      <c r="J19" s="53">
        <v>13</v>
      </c>
      <c r="K19" s="53">
        <v>68</v>
      </c>
      <c r="L19" s="53">
        <v>1</v>
      </c>
      <c r="M19" s="53">
        <v>392</v>
      </c>
      <c r="N19" s="53">
        <v>2</v>
      </c>
      <c r="O19" s="53">
        <v>1</v>
      </c>
      <c r="P19" s="107"/>
      <c r="Q19" s="107"/>
      <c r="R19" s="53">
        <v>108</v>
      </c>
      <c r="S19" s="53">
        <v>17</v>
      </c>
      <c r="T19" s="53">
        <v>2</v>
      </c>
      <c r="U19" s="53">
        <v>41</v>
      </c>
      <c r="V19" s="53">
        <v>4</v>
      </c>
      <c r="W19" s="53">
        <v>47</v>
      </c>
      <c r="X19" s="107"/>
      <c r="Y19" s="53">
        <v>2</v>
      </c>
      <c r="Z19" s="53">
        <v>7</v>
      </c>
      <c r="AA19" s="53">
        <v>3</v>
      </c>
      <c r="AB19" s="53">
        <v>2</v>
      </c>
      <c r="AC19" s="54">
        <f t="shared" si="0"/>
        <v>941</v>
      </c>
    </row>
    <row r="20" spans="1:29">
      <c r="A20" s="52" t="s">
        <v>10</v>
      </c>
      <c r="B20" s="53">
        <v>1</v>
      </c>
      <c r="C20" s="107"/>
      <c r="D20" s="53">
        <v>13</v>
      </c>
      <c r="E20" s="53">
        <v>7</v>
      </c>
      <c r="F20" s="53">
        <v>4</v>
      </c>
      <c r="G20" s="107"/>
      <c r="H20" s="107"/>
      <c r="I20" s="107"/>
      <c r="J20" s="107"/>
      <c r="K20" s="53">
        <v>5</v>
      </c>
      <c r="L20" s="107"/>
      <c r="M20" s="53">
        <v>14</v>
      </c>
      <c r="N20" s="107"/>
      <c r="O20" s="107"/>
      <c r="P20" s="107"/>
      <c r="Q20" s="107"/>
      <c r="R20" s="53">
        <v>7</v>
      </c>
      <c r="S20" s="53">
        <v>1</v>
      </c>
      <c r="T20" s="107"/>
      <c r="U20" s="53">
        <v>3</v>
      </c>
      <c r="V20" s="107"/>
      <c r="W20" s="53">
        <v>29</v>
      </c>
      <c r="X20" s="107"/>
      <c r="Y20" s="107"/>
      <c r="Z20" s="53">
        <v>2</v>
      </c>
      <c r="AA20" s="107"/>
      <c r="AB20" s="53">
        <v>1</v>
      </c>
      <c r="AC20" s="54">
        <f t="shared" si="0"/>
        <v>87</v>
      </c>
    </row>
    <row r="21" spans="1:29">
      <c r="A21" s="52" t="s">
        <v>11</v>
      </c>
      <c r="B21" s="107"/>
      <c r="C21" s="53">
        <v>1</v>
      </c>
      <c r="D21" s="107"/>
      <c r="E21" s="107"/>
      <c r="F21" s="53">
        <v>5</v>
      </c>
      <c r="G21" s="107"/>
      <c r="H21" s="107"/>
      <c r="I21" s="107"/>
      <c r="J21" s="107"/>
      <c r="K21" s="53">
        <v>1</v>
      </c>
      <c r="L21" s="107"/>
      <c r="M21" s="53">
        <v>3</v>
      </c>
      <c r="N21" s="107"/>
      <c r="O21" s="107"/>
      <c r="P21" s="107"/>
      <c r="Q21" s="107"/>
      <c r="R21" s="107"/>
      <c r="S21" s="107"/>
      <c r="T21" s="107"/>
      <c r="U21" s="107"/>
      <c r="V21" s="107"/>
      <c r="W21" s="53">
        <v>3</v>
      </c>
      <c r="X21" s="107"/>
      <c r="Y21" s="53">
        <v>1</v>
      </c>
      <c r="Z21" s="107"/>
      <c r="AA21" s="107"/>
      <c r="AB21" s="107"/>
      <c r="AC21" s="54">
        <f t="shared" si="0"/>
        <v>14</v>
      </c>
    </row>
    <row r="22" spans="1:29">
      <c r="A22" s="52" t="s">
        <v>12</v>
      </c>
      <c r="B22" s="107"/>
      <c r="C22" s="53">
        <v>1</v>
      </c>
      <c r="D22" s="53">
        <v>71</v>
      </c>
      <c r="E22" s="107"/>
      <c r="F22" s="53">
        <v>20</v>
      </c>
      <c r="G22" s="107"/>
      <c r="H22" s="107"/>
      <c r="I22" s="107"/>
      <c r="J22" s="53">
        <v>2</v>
      </c>
      <c r="K22" s="53">
        <v>4</v>
      </c>
      <c r="L22" s="107"/>
      <c r="M22" s="53">
        <v>1</v>
      </c>
      <c r="N22" s="107"/>
      <c r="O22" s="107"/>
      <c r="P22" s="107"/>
      <c r="Q22" s="107"/>
      <c r="R22" s="107"/>
      <c r="S22" s="107"/>
      <c r="T22" s="53">
        <v>1</v>
      </c>
      <c r="U22" s="53">
        <v>2</v>
      </c>
      <c r="V22" s="107"/>
      <c r="W22" s="53">
        <v>6</v>
      </c>
      <c r="X22" s="53">
        <v>1</v>
      </c>
      <c r="Y22" s="107"/>
      <c r="Z22" s="53">
        <v>2</v>
      </c>
      <c r="AA22" s="53">
        <v>2</v>
      </c>
      <c r="AB22" s="107"/>
      <c r="AC22" s="54">
        <f t="shared" si="0"/>
        <v>113</v>
      </c>
    </row>
    <row r="23" spans="1:29">
      <c r="A23" s="52" t="s">
        <v>13</v>
      </c>
      <c r="B23" s="53">
        <v>29</v>
      </c>
      <c r="C23" s="53">
        <v>50</v>
      </c>
      <c r="D23" s="53">
        <v>386</v>
      </c>
      <c r="E23" s="53">
        <v>94</v>
      </c>
      <c r="F23" s="53">
        <v>266</v>
      </c>
      <c r="G23" s="53">
        <v>55</v>
      </c>
      <c r="H23" s="53">
        <v>1</v>
      </c>
      <c r="I23" s="53">
        <v>17</v>
      </c>
      <c r="J23" s="53">
        <v>12</v>
      </c>
      <c r="K23" s="53">
        <v>246</v>
      </c>
      <c r="L23" s="53">
        <v>1</v>
      </c>
      <c r="M23" s="53">
        <v>46</v>
      </c>
      <c r="N23" s="53">
        <v>2</v>
      </c>
      <c r="O23" s="53">
        <v>2</v>
      </c>
      <c r="P23" s="53">
        <v>1</v>
      </c>
      <c r="Q23" s="107"/>
      <c r="R23" s="53">
        <v>827</v>
      </c>
      <c r="S23" s="53">
        <v>122</v>
      </c>
      <c r="T23" s="53">
        <v>2</v>
      </c>
      <c r="U23" s="53">
        <v>88</v>
      </c>
      <c r="V23" s="53">
        <v>2</v>
      </c>
      <c r="W23" s="53">
        <v>170</v>
      </c>
      <c r="X23" s="53">
        <v>11</v>
      </c>
      <c r="Y23" s="53">
        <v>3</v>
      </c>
      <c r="Z23" s="53">
        <v>55</v>
      </c>
      <c r="AA23" s="53">
        <v>5</v>
      </c>
      <c r="AB23" s="53">
        <v>52</v>
      </c>
      <c r="AC23" s="54">
        <f t="shared" si="0"/>
        <v>2545</v>
      </c>
    </row>
    <row r="24" spans="1:29">
      <c r="A24" s="52" t="s">
        <v>14</v>
      </c>
      <c r="B24" s="53">
        <v>1</v>
      </c>
      <c r="C24" s="53">
        <v>1</v>
      </c>
      <c r="D24" s="53">
        <v>17</v>
      </c>
      <c r="E24" s="107"/>
      <c r="F24" s="53">
        <v>17</v>
      </c>
      <c r="G24" s="53">
        <v>1</v>
      </c>
      <c r="H24" s="107"/>
      <c r="I24" s="107"/>
      <c r="J24" s="53">
        <v>1</v>
      </c>
      <c r="K24" s="53">
        <v>1</v>
      </c>
      <c r="L24" s="53">
        <v>1</v>
      </c>
      <c r="M24" s="53">
        <v>3</v>
      </c>
      <c r="N24" s="107"/>
      <c r="O24" s="107"/>
      <c r="P24" s="107"/>
      <c r="Q24" s="107"/>
      <c r="R24" s="53">
        <v>4</v>
      </c>
      <c r="S24" s="53">
        <v>4</v>
      </c>
      <c r="T24" s="107"/>
      <c r="U24" s="53">
        <v>1</v>
      </c>
      <c r="V24" s="53">
        <v>1</v>
      </c>
      <c r="W24" s="53">
        <v>1</v>
      </c>
      <c r="X24" s="107"/>
      <c r="Y24" s="107"/>
      <c r="Z24" s="53">
        <v>1</v>
      </c>
      <c r="AA24" s="107"/>
      <c r="AB24" s="107"/>
      <c r="AC24" s="54">
        <f t="shared" si="0"/>
        <v>55</v>
      </c>
    </row>
    <row r="25" spans="1:29">
      <c r="A25" s="52" t="s">
        <v>15</v>
      </c>
      <c r="B25" s="53">
        <v>7</v>
      </c>
      <c r="C25" s="53">
        <v>6</v>
      </c>
      <c r="D25" s="53">
        <v>23</v>
      </c>
      <c r="E25" s="53">
        <v>25</v>
      </c>
      <c r="F25" s="53">
        <v>40</v>
      </c>
      <c r="G25" s="107"/>
      <c r="H25" s="107"/>
      <c r="I25" s="53">
        <v>2</v>
      </c>
      <c r="J25" s="53">
        <v>1</v>
      </c>
      <c r="K25" s="53">
        <v>12</v>
      </c>
      <c r="L25" s="107"/>
      <c r="M25" s="53">
        <v>40</v>
      </c>
      <c r="N25" s="107"/>
      <c r="O25" s="53">
        <v>1</v>
      </c>
      <c r="P25" s="107"/>
      <c r="Q25" s="107"/>
      <c r="R25" s="53">
        <v>20</v>
      </c>
      <c r="S25" s="53">
        <v>9</v>
      </c>
      <c r="T25" s="107"/>
      <c r="U25" s="53">
        <v>18</v>
      </c>
      <c r="V25" s="107"/>
      <c r="W25" s="53">
        <v>32</v>
      </c>
      <c r="X25" s="53">
        <v>1</v>
      </c>
      <c r="Y25" s="107"/>
      <c r="Z25" s="53">
        <v>1</v>
      </c>
      <c r="AA25" s="53">
        <v>2</v>
      </c>
      <c r="AB25" s="107"/>
      <c r="AC25" s="54">
        <f t="shared" si="0"/>
        <v>240</v>
      </c>
    </row>
    <row r="26" spans="1:29">
      <c r="A26" s="52" t="s">
        <v>16</v>
      </c>
      <c r="B26" s="107"/>
      <c r="C26" s="107"/>
      <c r="D26" s="53">
        <v>1</v>
      </c>
      <c r="E26" s="53">
        <v>1</v>
      </c>
      <c r="F26" s="107"/>
      <c r="G26" s="107"/>
      <c r="H26" s="107"/>
      <c r="I26" s="107"/>
      <c r="J26" s="107"/>
      <c r="K26" s="107"/>
      <c r="L26" s="107"/>
      <c r="M26" s="53">
        <v>1</v>
      </c>
      <c r="N26" s="107"/>
      <c r="O26" s="107"/>
      <c r="P26" s="107"/>
      <c r="Q26" s="107"/>
      <c r="R26" s="53">
        <v>2</v>
      </c>
      <c r="S26" s="107"/>
      <c r="T26" s="107"/>
      <c r="U26" s="53">
        <v>4</v>
      </c>
      <c r="V26" s="107"/>
      <c r="W26" s="53">
        <v>4</v>
      </c>
      <c r="X26" s="107"/>
      <c r="Y26" s="107"/>
      <c r="Z26" s="107"/>
      <c r="AA26" s="107"/>
      <c r="AB26" s="107"/>
      <c r="AC26" s="54">
        <f t="shared" si="0"/>
        <v>13</v>
      </c>
    </row>
    <row r="27" spans="1:29">
      <c r="A27" s="52" t="s">
        <v>17</v>
      </c>
      <c r="B27" s="53">
        <v>8</v>
      </c>
      <c r="C27" s="53">
        <v>6</v>
      </c>
      <c r="D27" s="53">
        <v>64</v>
      </c>
      <c r="E27" s="53">
        <v>4</v>
      </c>
      <c r="F27" s="53">
        <v>33</v>
      </c>
      <c r="G27" s="107"/>
      <c r="H27" s="53">
        <v>1</v>
      </c>
      <c r="I27" s="107"/>
      <c r="J27" s="53">
        <v>1</v>
      </c>
      <c r="K27" s="53">
        <v>21</v>
      </c>
      <c r="L27" s="107"/>
      <c r="M27" s="53">
        <v>11</v>
      </c>
      <c r="N27" s="107"/>
      <c r="O27" s="107"/>
      <c r="P27" s="107"/>
      <c r="Q27" s="107"/>
      <c r="R27" s="53">
        <v>166</v>
      </c>
      <c r="S27" s="53">
        <v>12</v>
      </c>
      <c r="T27" s="53">
        <v>1</v>
      </c>
      <c r="U27" s="53">
        <v>3</v>
      </c>
      <c r="V27" s="53">
        <v>1</v>
      </c>
      <c r="W27" s="53">
        <v>8</v>
      </c>
      <c r="X27" s="107"/>
      <c r="Y27" s="107"/>
      <c r="Z27" s="53">
        <v>2</v>
      </c>
      <c r="AA27" s="107"/>
      <c r="AB27" s="53">
        <v>2</v>
      </c>
      <c r="AC27" s="54">
        <f t="shared" si="0"/>
        <v>344</v>
      </c>
    </row>
    <row r="28" spans="1:29">
      <c r="A28" s="52" t="s">
        <v>18</v>
      </c>
      <c r="B28" s="107"/>
      <c r="C28" s="53">
        <v>2</v>
      </c>
      <c r="D28" s="53">
        <v>68</v>
      </c>
      <c r="E28" s="53">
        <v>17</v>
      </c>
      <c r="F28" s="53">
        <v>24</v>
      </c>
      <c r="G28" s="107"/>
      <c r="H28" s="107"/>
      <c r="I28" s="107"/>
      <c r="J28" s="107"/>
      <c r="K28" s="53">
        <v>13</v>
      </c>
      <c r="L28" s="107"/>
      <c r="M28" s="53">
        <v>11</v>
      </c>
      <c r="N28" s="107"/>
      <c r="O28" s="107"/>
      <c r="P28" s="107"/>
      <c r="Q28" s="107"/>
      <c r="R28" s="53">
        <v>4</v>
      </c>
      <c r="S28" s="53">
        <v>2</v>
      </c>
      <c r="T28" s="53">
        <v>3</v>
      </c>
      <c r="U28" s="53">
        <v>4</v>
      </c>
      <c r="V28" s="107"/>
      <c r="W28" s="53">
        <v>64</v>
      </c>
      <c r="X28" s="107"/>
      <c r="Y28" s="107"/>
      <c r="Z28" s="107"/>
      <c r="AA28" s="107"/>
      <c r="AB28" s="107"/>
      <c r="AC28" s="54">
        <f t="shared" si="0"/>
        <v>212</v>
      </c>
    </row>
    <row r="29" spans="1:29">
      <c r="A29" s="52" t="s">
        <v>19</v>
      </c>
      <c r="B29" s="53">
        <v>1</v>
      </c>
      <c r="C29" s="53">
        <v>1</v>
      </c>
      <c r="D29" s="53">
        <v>6</v>
      </c>
      <c r="E29" s="53">
        <v>1</v>
      </c>
      <c r="F29" s="53">
        <v>7</v>
      </c>
      <c r="G29" s="107"/>
      <c r="H29" s="107"/>
      <c r="I29" s="107"/>
      <c r="J29" s="53">
        <v>1</v>
      </c>
      <c r="K29" s="53">
        <v>7</v>
      </c>
      <c r="L29" s="107"/>
      <c r="M29" s="53">
        <v>11</v>
      </c>
      <c r="N29" s="107"/>
      <c r="O29" s="107"/>
      <c r="P29" s="107"/>
      <c r="Q29" s="107"/>
      <c r="R29" s="53">
        <v>2</v>
      </c>
      <c r="S29" s="53">
        <v>1</v>
      </c>
      <c r="T29" s="53">
        <v>1</v>
      </c>
      <c r="U29" s="53">
        <v>3</v>
      </c>
      <c r="V29" s="107"/>
      <c r="W29" s="53">
        <v>2</v>
      </c>
      <c r="X29" s="107"/>
      <c r="Y29" s="107"/>
      <c r="Z29" s="53">
        <v>3</v>
      </c>
      <c r="AA29" s="53">
        <v>1</v>
      </c>
      <c r="AB29" s="107"/>
      <c r="AC29" s="54">
        <f t="shared" si="0"/>
        <v>48</v>
      </c>
    </row>
    <row r="30" spans="1:29">
      <c r="A30" s="52" t="s">
        <v>20</v>
      </c>
      <c r="B30" s="53">
        <v>15</v>
      </c>
      <c r="C30" s="53">
        <v>25</v>
      </c>
      <c r="D30" s="53">
        <v>254</v>
      </c>
      <c r="E30" s="53">
        <v>26</v>
      </c>
      <c r="F30" s="53">
        <v>128</v>
      </c>
      <c r="G30" s="53">
        <v>5</v>
      </c>
      <c r="H30" s="53">
        <v>2</v>
      </c>
      <c r="I30" s="53">
        <v>20</v>
      </c>
      <c r="J30" s="53">
        <v>3</v>
      </c>
      <c r="K30" s="53">
        <v>38</v>
      </c>
      <c r="L30" s="53">
        <v>1</v>
      </c>
      <c r="M30" s="53">
        <v>22</v>
      </c>
      <c r="N30" s="53">
        <v>2</v>
      </c>
      <c r="O30" s="53">
        <v>3</v>
      </c>
      <c r="P30" s="107"/>
      <c r="Q30" s="107"/>
      <c r="R30" s="53">
        <v>75</v>
      </c>
      <c r="S30" s="53">
        <v>72</v>
      </c>
      <c r="T30" s="53">
        <v>1</v>
      </c>
      <c r="U30" s="53">
        <v>4</v>
      </c>
      <c r="V30" s="53">
        <v>1</v>
      </c>
      <c r="W30" s="53">
        <v>53</v>
      </c>
      <c r="X30" s="107"/>
      <c r="Y30" s="107"/>
      <c r="Z30" s="53">
        <v>20</v>
      </c>
      <c r="AA30" s="53">
        <v>3</v>
      </c>
      <c r="AB30" s="53">
        <v>10</v>
      </c>
      <c r="AC30" s="54">
        <f t="shared" si="0"/>
        <v>783</v>
      </c>
    </row>
    <row r="31" spans="1:29">
      <c r="A31" s="52" t="s">
        <v>21</v>
      </c>
      <c r="B31" s="53">
        <v>3</v>
      </c>
      <c r="C31" s="53">
        <v>2</v>
      </c>
      <c r="D31" s="53">
        <v>7</v>
      </c>
      <c r="E31" s="53">
        <v>2</v>
      </c>
      <c r="F31" s="53">
        <v>46</v>
      </c>
      <c r="G31" s="107"/>
      <c r="H31" s="107"/>
      <c r="I31" s="107"/>
      <c r="J31" s="53">
        <v>1</v>
      </c>
      <c r="K31" s="53">
        <v>6</v>
      </c>
      <c r="L31" s="107"/>
      <c r="M31" s="53">
        <v>2</v>
      </c>
      <c r="N31" s="107"/>
      <c r="O31" s="53">
        <v>1</v>
      </c>
      <c r="P31" s="107"/>
      <c r="Q31" s="107"/>
      <c r="R31" s="53">
        <v>8</v>
      </c>
      <c r="S31" s="53">
        <v>3</v>
      </c>
      <c r="T31" s="107"/>
      <c r="U31" s="53">
        <v>2</v>
      </c>
      <c r="V31" s="107"/>
      <c r="W31" s="53">
        <v>5</v>
      </c>
      <c r="X31" s="53">
        <v>1</v>
      </c>
      <c r="Y31" s="107"/>
      <c r="Z31" s="107"/>
      <c r="AA31" s="53">
        <v>1</v>
      </c>
      <c r="AB31" s="53">
        <v>1</v>
      </c>
      <c r="AC31" s="54">
        <f t="shared" si="0"/>
        <v>91</v>
      </c>
    </row>
    <row r="32" spans="1:29">
      <c r="A32" s="52" t="s">
        <v>24</v>
      </c>
      <c r="B32" s="107"/>
      <c r="C32" s="53">
        <v>1</v>
      </c>
      <c r="D32" s="53">
        <v>2</v>
      </c>
      <c r="E32" s="53">
        <v>6</v>
      </c>
      <c r="F32" s="53">
        <v>17</v>
      </c>
      <c r="G32" s="53">
        <v>2</v>
      </c>
      <c r="H32" s="107"/>
      <c r="I32" s="107"/>
      <c r="J32" s="107"/>
      <c r="K32" s="53">
        <v>6</v>
      </c>
      <c r="L32" s="107"/>
      <c r="M32" s="53">
        <v>8</v>
      </c>
      <c r="N32" s="107"/>
      <c r="O32" s="107"/>
      <c r="P32" s="107"/>
      <c r="Q32" s="107"/>
      <c r="R32" s="53">
        <v>3</v>
      </c>
      <c r="S32" s="53">
        <v>3</v>
      </c>
      <c r="T32" s="107"/>
      <c r="U32" s="53">
        <v>1</v>
      </c>
      <c r="V32" s="53">
        <v>1</v>
      </c>
      <c r="W32" s="53">
        <v>2</v>
      </c>
      <c r="X32" s="107"/>
      <c r="Y32" s="107"/>
      <c r="Z32" s="53">
        <v>1</v>
      </c>
      <c r="AA32" s="53">
        <v>4</v>
      </c>
      <c r="AB32" s="107"/>
      <c r="AC32" s="54">
        <f t="shared" si="0"/>
        <v>57</v>
      </c>
    </row>
    <row r="33" spans="1:29">
      <c r="A33" s="52" t="s">
        <v>25</v>
      </c>
      <c r="B33" s="53">
        <v>7</v>
      </c>
      <c r="C33" s="53">
        <v>1</v>
      </c>
      <c r="D33" s="53">
        <v>132</v>
      </c>
      <c r="E33" s="107"/>
      <c r="F33" s="53">
        <v>108</v>
      </c>
      <c r="G33" s="53">
        <v>1</v>
      </c>
      <c r="H33" s="107"/>
      <c r="I33" s="53">
        <v>1</v>
      </c>
      <c r="J33" s="53">
        <v>2</v>
      </c>
      <c r="K33" s="53">
        <v>8</v>
      </c>
      <c r="L33" s="107"/>
      <c r="M33" s="53">
        <v>5</v>
      </c>
      <c r="N33" s="107"/>
      <c r="O33" s="53">
        <v>1</v>
      </c>
      <c r="P33" s="107"/>
      <c r="Q33" s="53">
        <v>1</v>
      </c>
      <c r="R33" s="53">
        <v>61</v>
      </c>
      <c r="S33" s="53">
        <v>14</v>
      </c>
      <c r="T33" s="53">
        <v>2</v>
      </c>
      <c r="U33" s="53">
        <v>9</v>
      </c>
      <c r="V33" s="53">
        <v>1</v>
      </c>
      <c r="W33" s="53">
        <v>4</v>
      </c>
      <c r="X33" s="53">
        <v>3</v>
      </c>
      <c r="Y33" s="107"/>
      <c r="Z33" s="53">
        <v>3</v>
      </c>
      <c r="AA33" s="53">
        <v>3</v>
      </c>
      <c r="AB33" s="53">
        <v>4</v>
      </c>
      <c r="AC33" s="54">
        <f t="shared" si="0"/>
        <v>371</v>
      </c>
    </row>
    <row r="34" spans="1:29">
      <c r="A34" s="52" t="s">
        <v>26</v>
      </c>
      <c r="B34" s="107"/>
      <c r="C34" s="53">
        <v>1</v>
      </c>
      <c r="D34" s="53">
        <v>27</v>
      </c>
      <c r="E34" s="107"/>
      <c r="F34" s="53">
        <v>1</v>
      </c>
      <c r="G34" s="107"/>
      <c r="H34" s="107"/>
      <c r="I34" s="107"/>
      <c r="J34" s="53">
        <v>1</v>
      </c>
      <c r="K34" s="53">
        <v>4</v>
      </c>
      <c r="L34" s="107"/>
      <c r="M34" s="53">
        <v>2</v>
      </c>
      <c r="N34" s="107"/>
      <c r="O34" s="107"/>
      <c r="P34" s="107"/>
      <c r="Q34" s="107"/>
      <c r="R34" s="53">
        <v>2</v>
      </c>
      <c r="S34" s="107"/>
      <c r="T34" s="107"/>
      <c r="U34" s="107"/>
      <c r="V34" s="107"/>
      <c r="W34" s="53">
        <v>45</v>
      </c>
      <c r="X34" s="107"/>
      <c r="Y34" s="107"/>
      <c r="Z34" s="107"/>
      <c r="AA34" s="107"/>
      <c r="AB34" s="53">
        <v>1</v>
      </c>
      <c r="AC34" s="54">
        <f t="shared" si="0"/>
        <v>84</v>
      </c>
    </row>
    <row r="35" spans="1:29">
      <c r="A35" s="52" t="s">
        <v>27</v>
      </c>
      <c r="B35" s="53">
        <v>1</v>
      </c>
      <c r="C35" s="107"/>
      <c r="D35" s="107"/>
      <c r="E35" s="53">
        <v>1</v>
      </c>
      <c r="F35" s="53">
        <v>4</v>
      </c>
      <c r="G35" s="53">
        <v>2</v>
      </c>
      <c r="H35" s="107"/>
      <c r="I35" s="107"/>
      <c r="J35" s="107"/>
      <c r="K35" s="53">
        <v>3</v>
      </c>
      <c r="L35" s="107"/>
      <c r="M35" s="53">
        <v>1</v>
      </c>
      <c r="N35" s="107"/>
      <c r="O35" s="107"/>
      <c r="P35" s="107"/>
      <c r="Q35" s="107"/>
      <c r="R35" s="107"/>
      <c r="S35" s="107"/>
      <c r="T35" s="107"/>
      <c r="U35" s="53">
        <v>1</v>
      </c>
      <c r="V35" s="107"/>
      <c r="W35" s="53">
        <v>1</v>
      </c>
      <c r="X35" s="107"/>
      <c r="Y35" s="107"/>
      <c r="Z35" s="53">
        <v>1</v>
      </c>
      <c r="AA35" s="107"/>
      <c r="AB35" s="107"/>
      <c r="AC35" s="54">
        <f t="shared" si="0"/>
        <v>15</v>
      </c>
    </row>
    <row r="36" spans="1:29">
      <c r="A36" s="52" t="s">
        <v>28</v>
      </c>
      <c r="B36" s="53">
        <v>8</v>
      </c>
      <c r="C36" s="53">
        <v>9</v>
      </c>
      <c r="D36" s="53">
        <v>3</v>
      </c>
      <c r="E36" s="53">
        <v>24</v>
      </c>
      <c r="F36" s="53">
        <v>92</v>
      </c>
      <c r="G36" s="53">
        <v>5</v>
      </c>
      <c r="H36" s="107"/>
      <c r="I36" s="53">
        <v>14</v>
      </c>
      <c r="J36" s="53">
        <v>3</v>
      </c>
      <c r="K36" s="53">
        <v>89</v>
      </c>
      <c r="L36" s="107"/>
      <c r="M36" s="53">
        <v>11</v>
      </c>
      <c r="N36" s="107"/>
      <c r="O36" s="107"/>
      <c r="P36" s="107"/>
      <c r="Q36" s="107"/>
      <c r="R36" s="53">
        <v>561</v>
      </c>
      <c r="S36" s="53">
        <v>32</v>
      </c>
      <c r="T36" s="53">
        <v>5</v>
      </c>
      <c r="U36" s="53">
        <v>24</v>
      </c>
      <c r="V36" s="53">
        <v>1</v>
      </c>
      <c r="W36" s="53">
        <v>4</v>
      </c>
      <c r="X36" s="53">
        <v>10</v>
      </c>
      <c r="Y36" s="107"/>
      <c r="Z36" s="53">
        <v>9</v>
      </c>
      <c r="AA36" s="53">
        <v>15</v>
      </c>
      <c r="AB36" s="53">
        <v>1</v>
      </c>
      <c r="AC36" s="54">
        <f t="shared" si="0"/>
        <v>920</v>
      </c>
    </row>
    <row r="37" spans="1:29">
      <c r="A37" s="52" t="s">
        <v>29</v>
      </c>
      <c r="B37" s="53">
        <v>5</v>
      </c>
      <c r="C37" s="53">
        <v>1</v>
      </c>
      <c r="D37" s="53">
        <v>18</v>
      </c>
      <c r="E37" s="53">
        <v>8</v>
      </c>
      <c r="F37" s="53">
        <v>22</v>
      </c>
      <c r="G37" s="53">
        <v>2</v>
      </c>
      <c r="H37" s="107"/>
      <c r="I37" s="53">
        <v>5</v>
      </c>
      <c r="J37" s="53">
        <v>1</v>
      </c>
      <c r="K37" s="53">
        <v>14</v>
      </c>
      <c r="L37" s="107"/>
      <c r="M37" s="53">
        <v>4</v>
      </c>
      <c r="N37" s="107"/>
      <c r="O37" s="107"/>
      <c r="P37" s="107"/>
      <c r="Q37" s="107"/>
      <c r="R37" s="53">
        <v>254</v>
      </c>
      <c r="S37" s="53">
        <v>7</v>
      </c>
      <c r="T37" s="107"/>
      <c r="U37" s="53">
        <v>6</v>
      </c>
      <c r="V37" s="107"/>
      <c r="W37" s="53">
        <v>6</v>
      </c>
      <c r="X37" s="53">
        <v>1</v>
      </c>
      <c r="Y37" s="107"/>
      <c r="Z37" s="107"/>
      <c r="AA37" s="53">
        <v>1</v>
      </c>
      <c r="AB37" s="53">
        <v>3</v>
      </c>
      <c r="AC37" s="54">
        <f t="shared" si="0"/>
        <v>358</v>
      </c>
    </row>
    <row r="38" spans="1:29">
      <c r="A38" s="52" t="s">
        <v>30</v>
      </c>
      <c r="B38" s="107"/>
      <c r="C38" s="107"/>
      <c r="D38" s="53">
        <v>13</v>
      </c>
      <c r="E38" s="107"/>
      <c r="F38" s="53">
        <v>12</v>
      </c>
      <c r="G38" s="107"/>
      <c r="H38" s="107"/>
      <c r="I38" s="107"/>
      <c r="J38" s="53">
        <v>1</v>
      </c>
      <c r="K38" s="53">
        <v>2</v>
      </c>
      <c r="L38" s="107"/>
      <c r="M38" s="53">
        <v>5</v>
      </c>
      <c r="N38" s="107"/>
      <c r="O38" s="107"/>
      <c r="P38" s="107"/>
      <c r="Q38" s="107"/>
      <c r="R38" s="53">
        <v>3</v>
      </c>
      <c r="S38" s="53">
        <v>3</v>
      </c>
      <c r="T38" s="107"/>
      <c r="U38" s="107"/>
      <c r="V38" s="107"/>
      <c r="W38" s="53">
        <v>10</v>
      </c>
      <c r="X38" s="107"/>
      <c r="Y38" s="107"/>
      <c r="Z38" s="53">
        <v>2</v>
      </c>
      <c r="AA38" s="53">
        <v>1</v>
      </c>
      <c r="AB38" s="107"/>
      <c r="AC38" s="54">
        <f t="shared" si="0"/>
        <v>52</v>
      </c>
    </row>
    <row r="39" spans="1:29">
      <c r="A39" s="52" t="s">
        <v>31</v>
      </c>
      <c r="B39" s="107"/>
      <c r="C39" s="107"/>
      <c r="D39" s="53">
        <v>3</v>
      </c>
      <c r="E39" s="53">
        <v>1</v>
      </c>
      <c r="F39" s="53">
        <v>3</v>
      </c>
      <c r="G39" s="107"/>
      <c r="H39" s="107"/>
      <c r="I39" s="107"/>
      <c r="J39" s="53">
        <v>2</v>
      </c>
      <c r="K39" s="53">
        <v>2</v>
      </c>
      <c r="L39" s="107"/>
      <c r="M39" s="53">
        <v>1</v>
      </c>
      <c r="N39" s="107"/>
      <c r="O39" s="107"/>
      <c r="P39" s="107"/>
      <c r="Q39" s="107"/>
      <c r="R39" s="53">
        <v>2</v>
      </c>
      <c r="S39" s="107"/>
      <c r="T39" s="107"/>
      <c r="U39" s="53">
        <v>2</v>
      </c>
      <c r="V39" s="107"/>
      <c r="W39" s="107"/>
      <c r="X39" s="53">
        <v>1</v>
      </c>
      <c r="Y39" s="107"/>
      <c r="Z39" s="107"/>
      <c r="AA39" s="107"/>
      <c r="AB39" s="107"/>
      <c r="AC39" s="54">
        <f t="shared" si="0"/>
        <v>17</v>
      </c>
    </row>
    <row r="40" spans="1:29">
      <c r="A40" s="52" t="s">
        <v>32</v>
      </c>
      <c r="B40" s="53">
        <v>7</v>
      </c>
      <c r="C40" s="53">
        <v>3</v>
      </c>
      <c r="D40" s="53">
        <v>19</v>
      </c>
      <c r="E40" s="53">
        <v>26</v>
      </c>
      <c r="F40" s="53">
        <v>52</v>
      </c>
      <c r="G40" s="53">
        <v>4</v>
      </c>
      <c r="H40" s="107"/>
      <c r="I40" s="53">
        <v>4</v>
      </c>
      <c r="J40" s="53">
        <v>3</v>
      </c>
      <c r="K40" s="53">
        <v>12</v>
      </c>
      <c r="L40" s="107"/>
      <c r="M40" s="53">
        <v>20</v>
      </c>
      <c r="N40" s="53">
        <v>3</v>
      </c>
      <c r="O40" s="53">
        <v>4</v>
      </c>
      <c r="P40" s="107"/>
      <c r="Q40" s="107"/>
      <c r="R40" s="53">
        <v>46</v>
      </c>
      <c r="S40" s="53">
        <v>14</v>
      </c>
      <c r="T40" s="53">
        <v>1</v>
      </c>
      <c r="U40" s="53">
        <v>35</v>
      </c>
      <c r="V40" s="53">
        <v>3</v>
      </c>
      <c r="W40" s="53">
        <v>47</v>
      </c>
      <c r="X40" s="107"/>
      <c r="Y40" s="53">
        <v>1</v>
      </c>
      <c r="Z40" s="53">
        <v>6</v>
      </c>
      <c r="AA40" s="107"/>
      <c r="AB40" s="53">
        <v>1</v>
      </c>
      <c r="AC40" s="54">
        <f t="shared" si="0"/>
        <v>311</v>
      </c>
    </row>
    <row r="41" spans="1:29">
      <c r="A41" s="52" t="s">
        <v>33</v>
      </c>
      <c r="B41" s="53">
        <v>23</v>
      </c>
      <c r="C41" s="53">
        <v>18</v>
      </c>
      <c r="D41" s="53">
        <v>182</v>
      </c>
      <c r="E41" s="53">
        <v>83</v>
      </c>
      <c r="F41" s="53">
        <v>150</v>
      </c>
      <c r="G41" s="53">
        <v>5</v>
      </c>
      <c r="H41" s="107"/>
      <c r="I41" s="53">
        <v>16</v>
      </c>
      <c r="J41" s="53">
        <v>6</v>
      </c>
      <c r="K41" s="53">
        <v>73</v>
      </c>
      <c r="L41" s="107"/>
      <c r="M41" s="53">
        <v>23</v>
      </c>
      <c r="N41" s="107"/>
      <c r="O41" s="53">
        <v>2</v>
      </c>
      <c r="P41" s="107"/>
      <c r="Q41" s="107"/>
      <c r="R41" s="53">
        <v>157</v>
      </c>
      <c r="S41" s="53">
        <v>30</v>
      </c>
      <c r="T41" s="53">
        <v>2</v>
      </c>
      <c r="U41" s="53">
        <v>152</v>
      </c>
      <c r="V41" s="53">
        <v>1</v>
      </c>
      <c r="W41" s="53">
        <v>87</v>
      </c>
      <c r="X41" s="53">
        <v>3</v>
      </c>
      <c r="Y41" s="107"/>
      <c r="Z41" s="53">
        <v>20</v>
      </c>
      <c r="AA41" s="53">
        <v>1</v>
      </c>
      <c r="AB41" s="53">
        <v>2</v>
      </c>
      <c r="AC41" s="54">
        <f t="shared" si="0"/>
        <v>1036</v>
      </c>
    </row>
    <row r="42" spans="1:29">
      <c r="A42" s="52" t="s">
        <v>34</v>
      </c>
      <c r="B42" s="53">
        <v>3</v>
      </c>
      <c r="C42" s="107"/>
      <c r="D42" s="53">
        <v>338</v>
      </c>
      <c r="E42" s="53">
        <v>12</v>
      </c>
      <c r="F42" s="53">
        <v>44</v>
      </c>
      <c r="G42" s="107"/>
      <c r="H42" s="107"/>
      <c r="I42" s="53">
        <v>1</v>
      </c>
      <c r="J42" s="53">
        <v>3</v>
      </c>
      <c r="K42" s="53">
        <v>9</v>
      </c>
      <c r="L42" s="107"/>
      <c r="M42" s="53">
        <v>3</v>
      </c>
      <c r="N42" s="107"/>
      <c r="O42" s="53">
        <v>1</v>
      </c>
      <c r="P42" s="107"/>
      <c r="Q42" s="107"/>
      <c r="R42" s="53">
        <v>12</v>
      </c>
      <c r="S42" s="53">
        <v>15</v>
      </c>
      <c r="T42" s="107"/>
      <c r="U42" s="53">
        <v>16</v>
      </c>
      <c r="V42" s="107"/>
      <c r="W42" s="53">
        <v>265</v>
      </c>
      <c r="X42" s="53">
        <v>5</v>
      </c>
      <c r="Y42" s="107"/>
      <c r="Z42" s="107"/>
      <c r="AA42" s="107"/>
      <c r="AB42" s="53">
        <v>1</v>
      </c>
      <c r="AC42" s="54">
        <f t="shared" si="0"/>
        <v>728</v>
      </c>
    </row>
    <row r="43" spans="1:29">
      <c r="A43" s="52" t="s">
        <v>35</v>
      </c>
      <c r="B43" s="53">
        <v>2</v>
      </c>
      <c r="C43" s="107"/>
      <c r="D43" s="53">
        <v>23</v>
      </c>
      <c r="E43" s="53">
        <v>8</v>
      </c>
      <c r="F43" s="53">
        <v>14</v>
      </c>
      <c r="G43" s="53">
        <v>1</v>
      </c>
      <c r="H43" s="53">
        <v>2</v>
      </c>
      <c r="I43" s="53">
        <v>1</v>
      </c>
      <c r="J43" s="53">
        <v>1</v>
      </c>
      <c r="K43" s="53">
        <v>11</v>
      </c>
      <c r="L43" s="107"/>
      <c r="M43" s="53">
        <v>15</v>
      </c>
      <c r="N43" s="107"/>
      <c r="O43" s="53">
        <v>1</v>
      </c>
      <c r="P43" s="53">
        <v>1</v>
      </c>
      <c r="Q43" s="107"/>
      <c r="R43" s="53">
        <v>8</v>
      </c>
      <c r="S43" s="53">
        <v>1</v>
      </c>
      <c r="T43" s="53">
        <v>1</v>
      </c>
      <c r="U43" s="53">
        <v>3</v>
      </c>
      <c r="V43" s="53">
        <v>1</v>
      </c>
      <c r="W43" s="53">
        <v>34</v>
      </c>
      <c r="X43" s="53">
        <v>3</v>
      </c>
      <c r="Y43" s="107"/>
      <c r="Z43" s="53">
        <v>1</v>
      </c>
      <c r="AA43" s="53">
        <v>5</v>
      </c>
      <c r="AB43" s="53">
        <v>1</v>
      </c>
      <c r="AC43" s="54">
        <f t="shared" si="0"/>
        <v>138</v>
      </c>
    </row>
    <row r="44" spans="1:29">
      <c r="A44" s="52" t="s">
        <v>36</v>
      </c>
      <c r="B44" s="53">
        <v>7</v>
      </c>
      <c r="C44" s="53">
        <v>13</v>
      </c>
      <c r="D44" s="53">
        <v>138</v>
      </c>
      <c r="E44" s="53">
        <v>11</v>
      </c>
      <c r="F44" s="53">
        <v>40</v>
      </c>
      <c r="G44" s="107"/>
      <c r="H44" s="107"/>
      <c r="I44" s="53">
        <v>6</v>
      </c>
      <c r="J44" s="53">
        <v>2</v>
      </c>
      <c r="K44" s="53">
        <v>10</v>
      </c>
      <c r="L44" s="107"/>
      <c r="M44" s="53">
        <v>8</v>
      </c>
      <c r="N44" s="107"/>
      <c r="O44" s="107"/>
      <c r="P44" s="107"/>
      <c r="Q44" s="107"/>
      <c r="R44" s="53">
        <v>175</v>
      </c>
      <c r="S44" s="53">
        <v>42</v>
      </c>
      <c r="T44" s="107"/>
      <c r="U44" s="53">
        <v>25</v>
      </c>
      <c r="V44" s="107"/>
      <c r="W44" s="53">
        <v>7</v>
      </c>
      <c r="X44" s="107"/>
      <c r="Y44" s="107"/>
      <c r="Z44" s="53">
        <v>4</v>
      </c>
      <c r="AA44" s="53">
        <v>3</v>
      </c>
      <c r="AB44" s="53">
        <v>11</v>
      </c>
      <c r="AC44" s="54">
        <f t="shared" si="0"/>
        <v>502</v>
      </c>
    </row>
    <row r="45" spans="1:29">
      <c r="A45" s="52" t="s">
        <v>37</v>
      </c>
      <c r="B45" s="53">
        <v>6</v>
      </c>
      <c r="C45" s="53">
        <v>4</v>
      </c>
      <c r="D45" s="53">
        <v>21</v>
      </c>
      <c r="E45" s="53">
        <v>16</v>
      </c>
      <c r="F45" s="53">
        <v>40</v>
      </c>
      <c r="G45" s="53">
        <v>9</v>
      </c>
      <c r="H45" s="107"/>
      <c r="I45" s="53">
        <v>1</v>
      </c>
      <c r="J45" s="53">
        <v>1</v>
      </c>
      <c r="K45" s="53">
        <v>2</v>
      </c>
      <c r="L45" s="107"/>
      <c r="M45" s="53">
        <v>9</v>
      </c>
      <c r="N45" s="107"/>
      <c r="O45" s="107"/>
      <c r="P45" s="107"/>
      <c r="Q45" s="107"/>
      <c r="R45" s="53">
        <v>55</v>
      </c>
      <c r="S45" s="53">
        <v>24</v>
      </c>
      <c r="T45" s="107"/>
      <c r="U45" s="53">
        <v>2</v>
      </c>
      <c r="V45" s="53">
        <v>1</v>
      </c>
      <c r="W45" s="53">
        <v>11</v>
      </c>
      <c r="X45" s="107"/>
      <c r="Y45" s="107"/>
      <c r="Z45" s="53">
        <v>4</v>
      </c>
      <c r="AA45" s="107"/>
      <c r="AB45" s="107"/>
      <c r="AC45" s="54">
        <f t="shared" si="0"/>
        <v>206</v>
      </c>
    </row>
    <row r="46" spans="1:29">
      <c r="A46" s="52" t="s">
        <v>38</v>
      </c>
      <c r="B46" s="53">
        <v>5</v>
      </c>
      <c r="C46" s="53">
        <v>3</v>
      </c>
      <c r="D46" s="53">
        <v>16</v>
      </c>
      <c r="E46" s="53">
        <v>8</v>
      </c>
      <c r="F46" s="53">
        <v>12</v>
      </c>
      <c r="G46" s="53">
        <v>2</v>
      </c>
      <c r="H46" s="107"/>
      <c r="I46" s="53">
        <v>4</v>
      </c>
      <c r="J46" s="107"/>
      <c r="K46" s="53">
        <v>3</v>
      </c>
      <c r="L46" s="107"/>
      <c r="M46" s="53">
        <v>3</v>
      </c>
      <c r="N46" s="53">
        <v>1</v>
      </c>
      <c r="O46" s="53">
        <v>2</v>
      </c>
      <c r="P46" s="107"/>
      <c r="Q46" s="107"/>
      <c r="R46" s="53">
        <v>113</v>
      </c>
      <c r="S46" s="53">
        <v>19</v>
      </c>
      <c r="T46" s="107"/>
      <c r="U46" s="53">
        <v>5</v>
      </c>
      <c r="V46" s="107"/>
      <c r="W46" s="53">
        <v>11</v>
      </c>
      <c r="X46" s="53">
        <v>1</v>
      </c>
      <c r="Y46" s="107"/>
      <c r="Z46" s="53">
        <v>4</v>
      </c>
      <c r="AA46" s="53">
        <v>6</v>
      </c>
      <c r="AB46" s="107"/>
      <c r="AC46" s="54">
        <f t="shared" si="0"/>
        <v>218</v>
      </c>
    </row>
    <row r="47" spans="1:29">
      <c r="A47" s="52" t="s">
        <v>39</v>
      </c>
      <c r="B47" s="53">
        <v>16</v>
      </c>
      <c r="C47" s="53">
        <v>4</v>
      </c>
      <c r="D47" s="53">
        <v>39</v>
      </c>
      <c r="E47" s="53">
        <v>30</v>
      </c>
      <c r="F47" s="53">
        <v>182</v>
      </c>
      <c r="G47" s="53">
        <v>12</v>
      </c>
      <c r="H47" s="107"/>
      <c r="I47" s="53">
        <v>4</v>
      </c>
      <c r="J47" s="53">
        <v>1</v>
      </c>
      <c r="K47" s="53">
        <v>24</v>
      </c>
      <c r="L47" s="53">
        <v>1</v>
      </c>
      <c r="M47" s="53">
        <v>20</v>
      </c>
      <c r="N47" s="107"/>
      <c r="O47" s="53">
        <v>1</v>
      </c>
      <c r="P47" s="107"/>
      <c r="Q47" s="107"/>
      <c r="R47" s="53">
        <v>197</v>
      </c>
      <c r="S47" s="53">
        <v>27</v>
      </c>
      <c r="T47" s="107"/>
      <c r="U47" s="53">
        <v>7</v>
      </c>
      <c r="V47" s="53">
        <v>2</v>
      </c>
      <c r="W47" s="53">
        <v>14</v>
      </c>
      <c r="X47" s="53">
        <v>4</v>
      </c>
      <c r="Y47" s="107"/>
      <c r="Z47" s="53">
        <v>6</v>
      </c>
      <c r="AA47" s="53">
        <v>1</v>
      </c>
      <c r="AB47" s="53">
        <v>6</v>
      </c>
      <c r="AC47" s="54">
        <f t="shared" si="0"/>
        <v>598</v>
      </c>
    </row>
    <row r="48" spans="1:29">
      <c r="A48" s="52" t="s">
        <v>40</v>
      </c>
      <c r="B48" s="53">
        <v>22</v>
      </c>
      <c r="C48" s="53">
        <v>5</v>
      </c>
      <c r="D48" s="53">
        <v>226</v>
      </c>
      <c r="E48" s="53">
        <v>14</v>
      </c>
      <c r="F48" s="53">
        <v>195</v>
      </c>
      <c r="G48" s="53">
        <v>3</v>
      </c>
      <c r="H48" s="107"/>
      <c r="I48" s="53">
        <v>4</v>
      </c>
      <c r="J48" s="53">
        <v>5</v>
      </c>
      <c r="K48" s="53">
        <v>23</v>
      </c>
      <c r="L48" s="107"/>
      <c r="M48" s="53">
        <v>14</v>
      </c>
      <c r="N48" s="107"/>
      <c r="O48" s="107"/>
      <c r="P48" s="107"/>
      <c r="Q48" s="107"/>
      <c r="R48" s="53">
        <v>209</v>
      </c>
      <c r="S48" s="53">
        <v>27</v>
      </c>
      <c r="T48" s="107"/>
      <c r="U48" s="53">
        <v>36</v>
      </c>
      <c r="V48" s="53">
        <v>4</v>
      </c>
      <c r="W48" s="53">
        <v>223</v>
      </c>
      <c r="X48" s="53">
        <v>1</v>
      </c>
      <c r="Y48" s="107"/>
      <c r="Z48" s="53">
        <v>10</v>
      </c>
      <c r="AA48" s="53">
        <v>2</v>
      </c>
      <c r="AB48" s="107"/>
      <c r="AC48" s="54">
        <f t="shared" si="0"/>
        <v>1023</v>
      </c>
    </row>
    <row r="49" spans="1:29">
      <c r="A49" s="52" t="s">
        <v>41</v>
      </c>
      <c r="B49" s="107"/>
      <c r="C49" s="107"/>
      <c r="D49" s="53">
        <v>7</v>
      </c>
      <c r="E49" s="107"/>
      <c r="F49" s="53">
        <v>10</v>
      </c>
      <c r="G49" s="107"/>
      <c r="H49" s="107"/>
      <c r="I49" s="107"/>
      <c r="J49" s="107"/>
      <c r="K49" s="53">
        <v>1</v>
      </c>
      <c r="L49" s="107"/>
      <c r="M49" s="53">
        <v>1</v>
      </c>
      <c r="N49" s="107"/>
      <c r="O49" s="107"/>
      <c r="P49" s="107"/>
      <c r="Q49" s="107"/>
      <c r="R49" s="53">
        <v>1</v>
      </c>
      <c r="S49" s="107"/>
      <c r="T49" s="107"/>
      <c r="U49" s="107"/>
      <c r="V49" s="107"/>
      <c r="W49" s="107"/>
      <c r="X49" s="53">
        <v>1</v>
      </c>
      <c r="Y49" s="107"/>
      <c r="Z49" s="53">
        <v>2</v>
      </c>
      <c r="AA49" s="107"/>
      <c r="AB49" s="107"/>
      <c r="AC49" s="54">
        <f t="shared" si="0"/>
        <v>23</v>
      </c>
    </row>
    <row r="50" spans="1:29">
      <c r="A50" s="52" t="s">
        <v>42</v>
      </c>
      <c r="B50" s="53">
        <v>1</v>
      </c>
      <c r="C50" s="107"/>
      <c r="D50" s="53">
        <v>1</v>
      </c>
      <c r="E50" s="107"/>
      <c r="F50" s="53">
        <v>4</v>
      </c>
      <c r="G50" s="107"/>
      <c r="H50" s="107"/>
      <c r="I50" s="107"/>
      <c r="J50" s="107"/>
      <c r="K50" s="53">
        <v>1</v>
      </c>
      <c r="L50" s="107"/>
      <c r="M50" s="53">
        <v>2</v>
      </c>
      <c r="N50" s="107"/>
      <c r="O50" s="53">
        <v>1</v>
      </c>
      <c r="P50" s="107"/>
      <c r="Q50" s="107"/>
      <c r="R50" s="53">
        <v>1</v>
      </c>
      <c r="S50" s="53">
        <v>3</v>
      </c>
      <c r="T50" s="107"/>
      <c r="U50" s="107"/>
      <c r="V50" s="53">
        <v>1</v>
      </c>
      <c r="W50" s="53">
        <v>5</v>
      </c>
      <c r="X50" s="107"/>
      <c r="Y50" s="107"/>
      <c r="Z50" s="107"/>
      <c r="AA50" s="107"/>
      <c r="AB50" s="107"/>
      <c r="AC50" s="54">
        <f t="shared" si="0"/>
        <v>20</v>
      </c>
    </row>
    <row r="51" spans="1:29">
      <c r="A51" s="52" t="s">
        <v>43</v>
      </c>
      <c r="B51" s="107"/>
      <c r="C51" s="107"/>
      <c r="D51" s="53">
        <v>30</v>
      </c>
      <c r="E51" s="107"/>
      <c r="F51" s="53">
        <v>41</v>
      </c>
      <c r="G51" s="107"/>
      <c r="H51" s="107"/>
      <c r="I51" s="53">
        <v>1</v>
      </c>
      <c r="J51" s="53">
        <v>1</v>
      </c>
      <c r="K51" s="53">
        <v>3</v>
      </c>
      <c r="L51" s="107"/>
      <c r="M51" s="53">
        <v>7</v>
      </c>
      <c r="N51" s="107"/>
      <c r="O51" s="107"/>
      <c r="P51" s="107"/>
      <c r="Q51" s="107"/>
      <c r="R51" s="53">
        <v>6</v>
      </c>
      <c r="S51" s="107"/>
      <c r="T51" s="53">
        <v>6</v>
      </c>
      <c r="U51" s="53">
        <v>8</v>
      </c>
      <c r="V51" s="107"/>
      <c r="W51" s="53">
        <v>24</v>
      </c>
      <c r="X51" s="53">
        <v>3</v>
      </c>
      <c r="Y51" s="107"/>
      <c r="Z51" s="53">
        <v>1</v>
      </c>
      <c r="AA51" s="53">
        <v>3</v>
      </c>
      <c r="AB51" s="53">
        <v>1</v>
      </c>
      <c r="AC51" s="54">
        <f t="shared" si="0"/>
        <v>135</v>
      </c>
    </row>
    <row r="52" spans="1:29">
      <c r="A52" s="52" t="s">
        <v>44</v>
      </c>
      <c r="B52" s="53">
        <v>2</v>
      </c>
      <c r="C52" s="53">
        <v>1</v>
      </c>
      <c r="D52" s="53">
        <v>2</v>
      </c>
      <c r="E52" s="53">
        <v>6</v>
      </c>
      <c r="F52" s="53">
        <v>12</v>
      </c>
      <c r="G52" s="107"/>
      <c r="H52" s="107"/>
      <c r="I52" s="107"/>
      <c r="J52" s="107"/>
      <c r="K52" s="53">
        <v>3</v>
      </c>
      <c r="L52" s="107"/>
      <c r="M52" s="53">
        <v>1</v>
      </c>
      <c r="N52" s="107"/>
      <c r="O52" s="107"/>
      <c r="P52" s="107"/>
      <c r="Q52" s="107"/>
      <c r="R52" s="53">
        <v>10</v>
      </c>
      <c r="S52" s="53">
        <v>1</v>
      </c>
      <c r="T52" s="107"/>
      <c r="U52" s="53">
        <v>6</v>
      </c>
      <c r="V52" s="107"/>
      <c r="W52" s="53">
        <v>6</v>
      </c>
      <c r="X52" s="107"/>
      <c r="Y52" s="107"/>
      <c r="Z52" s="107"/>
      <c r="AA52" s="53">
        <v>3</v>
      </c>
      <c r="AB52" s="107"/>
      <c r="AC52" s="54">
        <f t="shared" si="0"/>
        <v>53</v>
      </c>
    </row>
    <row r="53" spans="1:29">
      <c r="A53" s="52" t="s">
        <v>45</v>
      </c>
      <c r="B53" s="53">
        <v>6</v>
      </c>
      <c r="C53" s="53">
        <v>33</v>
      </c>
      <c r="D53" s="53">
        <v>63</v>
      </c>
      <c r="E53" s="53">
        <v>7</v>
      </c>
      <c r="F53" s="53">
        <v>80</v>
      </c>
      <c r="G53" s="53">
        <v>1</v>
      </c>
      <c r="H53" s="53">
        <v>2</v>
      </c>
      <c r="I53" s="53">
        <v>5</v>
      </c>
      <c r="J53" s="53">
        <v>3</v>
      </c>
      <c r="K53" s="53">
        <v>8</v>
      </c>
      <c r="L53" s="107"/>
      <c r="M53" s="53">
        <v>21</v>
      </c>
      <c r="N53" s="53">
        <v>1</v>
      </c>
      <c r="O53" s="107"/>
      <c r="P53" s="107"/>
      <c r="Q53" s="107"/>
      <c r="R53" s="53">
        <v>99</v>
      </c>
      <c r="S53" s="53">
        <v>42</v>
      </c>
      <c r="T53" s="107"/>
      <c r="U53" s="53">
        <v>28</v>
      </c>
      <c r="V53" s="53">
        <v>1</v>
      </c>
      <c r="W53" s="53">
        <v>30</v>
      </c>
      <c r="X53" s="53">
        <v>1</v>
      </c>
      <c r="Y53" s="53">
        <v>1</v>
      </c>
      <c r="Z53" s="53">
        <v>5</v>
      </c>
      <c r="AA53" s="53">
        <v>6</v>
      </c>
      <c r="AB53" s="53">
        <v>7</v>
      </c>
      <c r="AC53" s="54">
        <f t="shared" si="0"/>
        <v>450</v>
      </c>
    </row>
    <row r="54" spans="1:29">
      <c r="A54" s="52" t="s">
        <v>46</v>
      </c>
      <c r="B54" s="107"/>
      <c r="C54" s="107"/>
      <c r="D54" s="53">
        <v>1</v>
      </c>
      <c r="E54" s="107"/>
      <c r="F54" s="53">
        <v>6</v>
      </c>
      <c r="G54" s="107"/>
      <c r="H54" s="107"/>
      <c r="I54" s="107"/>
      <c r="J54" s="107"/>
      <c r="K54" s="53">
        <v>1</v>
      </c>
      <c r="L54" s="107"/>
      <c r="M54" s="53">
        <v>2</v>
      </c>
      <c r="N54" s="107"/>
      <c r="O54" s="107"/>
      <c r="P54" s="107"/>
      <c r="Q54" s="107"/>
      <c r="R54" s="53">
        <v>1</v>
      </c>
      <c r="S54" s="107"/>
      <c r="T54" s="107"/>
      <c r="U54" s="53">
        <v>1</v>
      </c>
      <c r="V54" s="107"/>
      <c r="W54" s="53">
        <v>1</v>
      </c>
      <c r="X54" s="107"/>
      <c r="Y54" s="107"/>
      <c r="Z54" s="107"/>
      <c r="AA54" s="107"/>
      <c r="AB54" s="107"/>
      <c r="AC54" s="54">
        <f t="shared" si="0"/>
        <v>13</v>
      </c>
    </row>
    <row r="55" spans="1:29">
      <c r="A55" s="52" t="s">
        <v>47</v>
      </c>
      <c r="B55" s="53">
        <v>7</v>
      </c>
      <c r="C55" s="53">
        <v>2</v>
      </c>
      <c r="D55" s="53">
        <v>6</v>
      </c>
      <c r="E55" s="53">
        <v>7</v>
      </c>
      <c r="F55" s="53">
        <v>41</v>
      </c>
      <c r="G55" s="53">
        <v>3</v>
      </c>
      <c r="H55" s="107"/>
      <c r="I55" s="53">
        <v>1</v>
      </c>
      <c r="J55" s="107"/>
      <c r="K55" s="53">
        <v>6</v>
      </c>
      <c r="L55" s="107"/>
      <c r="M55" s="53">
        <v>5</v>
      </c>
      <c r="N55" s="107"/>
      <c r="O55" s="107"/>
      <c r="P55" s="107"/>
      <c r="Q55" s="107"/>
      <c r="R55" s="53">
        <v>19</v>
      </c>
      <c r="S55" s="53">
        <v>18</v>
      </c>
      <c r="T55" s="107"/>
      <c r="U55" s="53">
        <v>6</v>
      </c>
      <c r="V55" s="107"/>
      <c r="W55" s="53">
        <v>2</v>
      </c>
      <c r="X55" s="53">
        <v>1</v>
      </c>
      <c r="Y55" s="107"/>
      <c r="Z55" s="53">
        <v>3</v>
      </c>
      <c r="AA55" s="107"/>
      <c r="AB55" s="53">
        <v>2</v>
      </c>
      <c r="AC55" s="54">
        <f t="shared" si="0"/>
        <v>129</v>
      </c>
    </row>
    <row r="56" spans="1:29">
      <c r="A56" s="52" t="s">
        <v>48</v>
      </c>
      <c r="B56" s="107"/>
      <c r="C56" s="53">
        <v>1</v>
      </c>
      <c r="D56" s="53">
        <v>89</v>
      </c>
      <c r="E56" s="53">
        <v>1</v>
      </c>
      <c r="F56" s="53">
        <v>25</v>
      </c>
      <c r="G56" s="53">
        <v>1</v>
      </c>
      <c r="H56" s="107"/>
      <c r="I56" s="107"/>
      <c r="J56" s="107"/>
      <c r="K56" s="53">
        <v>4</v>
      </c>
      <c r="L56" s="107"/>
      <c r="M56" s="53">
        <v>2</v>
      </c>
      <c r="N56" s="107"/>
      <c r="O56" s="107"/>
      <c r="P56" s="107"/>
      <c r="Q56" s="107"/>
      <c r="R56" s="107"/>
      <c r="S56" s="53">
        <v>1</v>
      </c>
      <c r="T56" s="107"/>
      <c r="U56" s="53">
        <v>1</v>
      </c>
      <c r="V56" s="107"/>
      <c r="W56" s="53">
        <v>4</v>
      </c>
      <c r="X56" s="107"/>
      <c r="Y56" s="107"/>
      <c r="Z56" s="107"/>
      <c r="AA56" s="107"/>
      <c r="AB56" s="53">
        <v>1</v>
      </c>
      <c r="AC56" s="54">
        <f t="shared" si="0"/>
        <v>130</v>
      </c>
    </row>
    <row r="57" spans="1:29">
      <c r="A57" s="52" t="s">
        <v>49</v>
      </c>
      <c r="B57" s="107"/>
      <c r="C57" s="107"/>
      <c r="D57" s="53">
        <v>12</v>
      </c>
      <c r="E57" s="53">
        <v>3</v>
      </c>
      <c r="F57" s="53">
        <v>9</v>
      </c>
      <c r="G57" s="107"/>
      <c r="H57" s="107"/>
      <c r="I57" s="107"/>
      <c r="J57" s="107"/>
      <c r="K57" s="53">
        <v>7</v>
      </c>
      <c r="L57" s="107"/>
      <c r="M57" s="53">
        <v>2</v>
      </c>
      <c r="N57" s="107"/>
      <c r="O57" s="107"/>
      <c r="P57" s="107"/>
      <c r="Q57" s="107"/>
      <c r="R57" s="53">
        <v>4</v>
      </c>
      <c r="S57" s="53">
        <v>1</v>
      </c>
      <c r="T57" s="53">
        <v>1</v>
      </c>
      <c r="U57" s="53">
        <v>6</v>
      </c>
      <c r="V57" s="107"/>
      <c r="W57" s="53">
        <v>20</v>
      </c>
      <c r="X57" s="107"/>
      <c r="Y57" s="107"/>
      <c r="Z57" s="107"/>
      <c r="AA57" s="53">
        <v>2</v>
      </c>
      <c r="AB57" s="107"/>
      <c r="AC57" s="54">
        <f t="shared" si="0"/>
        <v>67</v>
      </c>
    </row>
    <row r="58" spans="1:29">
      <c r="A58" s="52" t="s">
        <v>50</v>
      </c>
      <c r="B58" s="53">
        <v>1</v>
      </c>
      <c r="C58" s="53">
        <v>4</v>
      </c>
      <c r="D58" s="53">
        <v>145</v>
      </c>
      <c r="E58" s="53">
        <v>4</v>
      </c>
      <c r="F58" s="53">
        <v>11</v>
      </c>
      <c r="G58" s="107"/>
      <c r="H58" s="107"/>
      <c r="I58" s="53">
        <v>1</v>
      </c>
      <c r="J58" s="107"/>
      <c r="K58" s="53">
        <v>4</v>
      </c>
      <c r="L58" s="107"/>
      <c r="M58" s="53">
        <v>12</v>
      </c>
      <c r="N58" s="53">
        <v>1</v>
      </c>
      <c r="O58" s="53">
        <v>1</v>
      </c>
      <c r="P58" s="107"/>
      <c r="Q58" s="107"/>
      <c r="R58" s="53">
        <v>4</v>
      </c>
      <c r="S58" s="53">
        <v>4</v>
      </c>
      <c r="T58" s="107"/>
      <c r="U58" s="53">
        <v>7</v>
      </c>
      <c r="V58" s="53">
        <v>1</v>
      </c>
      <c r="W58" s="53">
        <v>47</v>
      </c>
      <c r="X58" s="53">
        <v>2</v>
      </c>
      <c r="Y58" s="107"/>
      <c r="Z58" s="107"/>
      <c r="AA58" s="53">
        <v>1</v>
      </c>
      <c r="AB58" s="53">
        <v>2</v>
      </c>
      <c r="AC58" s="54">
        <f t="shared" si="0"/>
        <v>252</v>
      </c>
    </row>
    <row r="59" spans="1:29">
      <c r="A59" s="52" t="s">
        <v>51</v>
      </c>
      <c r="B59" s="107"/>
      <c r="C59" s="53">
        <v>1</v>
      </c>
      <c r="D59" s="53">
        <v>2</v>
      </c>
      <c r="E59" s="53">
        <v>1</v>
      </c>
      <c r="F59" s="53">
        <v>6</v>
      </c>
      <c r="G59" s="107"/>
      <c r="H59" s="107"/>
      <c r="I59" s="107"/>
      <c r="J59" s="107"/>
      <c r="K59" s="107"/>
      <c r="L59" s="107"/>
      <c r="M59" s="53">
        <v>2</v>
      </c>
      <c r="N59" s="107"/>
      <c r="O59" s="107"/>
      <c r="P59" s="107"/>
      <c r="Q59" s="107"/>
      <c r="R59" s="107"/>
      <c r="S59" s="107"/>
      <c r="T59" s="107"/>
      <c r="U59" s="53">
        <v>1</v>
      </c>
      <c r="V59" s="107"/>
      <c r="W59" s="53">
        <v>1</v>
      </c>
      <c r="X59" s="53">
        <v>1</v>
      </c>
      <c r="Y59" s="107"/>
      <c r="Z59" s="53">
        <v>1</v>
      </c>
      <c r="AA59" s="107"/>
      <c r="AB59" s="107"/>
      <c r="AC59" s="54">
        <f t="shared" si="0"/>
        <v>16</v>
      </c>
    </row>
    <row r="60" spans="1:29">
      <c r="A60" s="52" t="s">
        <v>52</v>
      </c>
      <c r="B60" s="107"/>
      <c r="C60" s="107"/>
      <c r="D60" s="53">
        <v>8</v>
      </c>
      <c r="E60" s="53">
        <v>5</v>
      </c>
      <c r="F60" s="53">
        <v>3</v>
      </c>
      <c r="G60" s="107"/>
      <c r="H60" s="107"/>
      <c r="I60" s="107"/>
      <c r="J60" s="107"/>
      <c r="K60" s="53">
        <v>3</v>
      </c>
      <c r="L60" s="107"/>
      <c r="M60" s="53">
        <v>2</v>
      </c>
      <c r="N60" s="107"/>
      <c r="O60" s="107"/>
      <c r="P60" s="107"/>
      <c r="Q60" s="107"/>
      <c r="R60" s="53">
        <v>2</v>
      </c>
      <c r="S60" s="53">
        <v>3</v>
      </c>
      <c r="T60" s="107"/>
      <c r="U60" s="107"/>
      <c r="V60" s="107"/>
      <c r="W60" s="53">
        <v>1</v>
      </c>
      <c r="X60" s="107"/>
      <c r="Y60" s="107"/>
      <c r="Z60" s="107"/>
      <c r="AA60" s="107"/>
      <c r="AB60" s="107"/>
      <c r="AC60" s="54">
        <f t="shared" si="0"/>
        <v>27</v>
      </c>
    </row>
    <row r="61" spans="1:29">
      <c r="A61" s="52" t="s">
        <v>53</v>
      </c>
      <c r="B61" s="53">
        <v>16</v>
      </c>
      <c r="C61" s="107"/>
      <c r="D61" s="53">
        <v>79</v>
      </c>
      <c r="E61" s="53">
        <v>7</v>
      </c>
      <c r="F61" s="53">
        <v>59</v>
      </c>
      <c r="G61" s="107"/>
      <c r="H61" s="107"/>
      <c r="I61" s="107"/>
      <c r="J61" s="53">
        <v>1</v>
      </c>
      <c r="K61" s="53">
        <v>14</v>
      </c>
      <c r="L61" s="107"/>
      <c r="M61" s="53">
        <v>3</v>
      </c>
      <c r="N61" s="107"/>
      <c r="O61" s="107"/>
      <c r="P61" s="107"/>
      <c r="Q61" s="107"/>
      <c r="R61" s="53">
        <v>38</v>
      </c>
      <c r="S61" s="53">
        <v>11</v>
      </c>
      <c r="T61" s="53">
        <v>1</v>
      </c>
      <c r="U61" s="53">
        <v>7</v>
      </c>
      <c r="V61" s="107"/>
      <c r="W61" s="53">
        <v>82</v>
      </c>
      <c r="X61" s="53">
        <v>10</v>
      </c>
      <c r="Y61" s="107"/>
      <c r="Z61" s="53">
        <v>4</v>
      </c>
      <c r="AA61" s="53">
        <v>7</v>
      </c>
      <c r="AB61" s="107"/>
      <c r="AC61" s="54">
        <f t="shared" si="0"/>
        <v>339</v>
      </c>
    </row>
    <row r="62" spans="1:29">
      <c r="A62" s="52" t="s">
        <v>54</v>
      </c>
      <c r="B62" s="53">
        <v>14</v>
      </c>
      <c r="C62" s="53">
        <v>13</v>
      </c>
      <c r="D62" s="53">
        <v>448</v>
      </c>
      <c r="E62" s="53">
        <v>35</v>
      </c>
      <c r="F62" s="53">
        <v>115</v>
      </c>
      <c r="G62" s="53">
        <v>18</v>
      </c>
      <c r="H62" s="53">
        <v>6</v>
      </c>
      <c r="I62" s="53">
        <v>12</v>
      </c>
      <c r="J62" s="53">
        <v>1</v>
      </c>
      <c r="K62" s="53">
        <v>19</v>
      </c>
      <c r="L62" s="107"/>
      <c r="M62" s="53">
        <v>11</v>
      </c>
      <c r="N62" s="107"/>
      <c r="O62" s="53">
        <v>3</v>
      </c>
      <c r="P62" s="53">
        <v>1</v>
      </c>
      <c r="Q62" s="107"/>
      <c r="R62" s="53">
        <v>858</v>
      </c>
      <c r="S62" s="53">
        <v>44</v>
      </c>
      <c r="T62" s="53">
        <v>2</v>
      </c>
      <c r="U62" s="53">
        <v>27</v>
      </c>
      <c r="V62" s="107"/>
      <c r="W62" s="53">
        <v>287</v>
      </c>
      <c r="X62" s="53">
        <v>10</v>
      </c>
      <c r="Y62" s="53">
        <v>1</v>
      </c>
      <c r="Z62" s="53">
        <v>17</v>
      </c>
      <c r="AA62" s="53">
        <v>3</v>
      </c>
      <c r="AB62" s="53">
        <v>6</v>
      </c>
      <c r="AC62" s="54">
        <f t="shared" si="0"/>
        <v>1951</v>
      </c>
    </row>
    <row r="63" spans="1:29">
      <c r="A63" s="52" t="s">
        <v>55</v>
      </c>
      <c r="B63" s="107"/>
      <c r="C63" s="53">
        <v>1</v>
      </c>
      <c r="D63" s="53">
        <v>8</v>
      </c>
      <c r="E63" s="53">
        <v>5</v>
      </c>
      <c r="F63" s="53">
        <v>3</v>
      </c>
      <c r="G63" s="53">
        <v>1</v>
      </c>
      <c r="H63" s="107"/>
      <c r="I63" s="53">
        <v>2</v>
      </c>
      <c r="J63" s="107"/>
      <c r="K63" s="53">
        <v>2</v>
      </c>
      <c r="L63" s="107"/>
      <c r="M63" s="53">
        <v>4</v>
      </c>
      <c r="N63" s="107"/>
      <c r="O63" s="107"/>
      <c r="P63" s="107"/>
      <c r="Q63" s="107"/>
      <c r="R63" s="53">
        <v>2</v>
      </c>
      <c r="S63" s="53">
        <v>6</v>
      </c>
      <c r="T63" s="107"/>
      <c r="U63" s="53">
        <v>1</v>
      </c>
      <c r="V63" s="107"/>
      <c r="W63" s="53">
        <v>13</v>
      </c>
      <c r="X63" s="107"/>
      <c r="Y63" s="107"/>
      <c r="Z63" s="107"/>
      <c r="AA63" s="107"/>
      <c r="AB63" s="107"/>
      <c r="AC63" s="54">
        <f t="shared" si="0"/>
        <v>48</v>
      </c>
    </row>
    <row r="64" spans="1:29" s="12" customFormat="1">
      <c r="A64" s="109" t="s">
        <v>121</v>
      </c>
      <c r="B64" s="99">
        <f>SUM(B5:B63)</f>
        <v>333</v>
      </c>
      <c r="C64" s="99">
        <f t="shared" ref="C64:AB64" si="1">SUM(C5:C63)</f>
        <v>313</v>
      </c>
      <c r="D64" s="99">
        <f t="shared" si="1"/>
        <v>4105</v>
      </c>
      <c r="E64" s="99">
        <f t="shared" si="1"/>
        <v>853</v>
      </c>
      <c r="F64" s="99">
        <f t="shared" si="1"/>
        <v>2575</v>
      </c>
      <c r="G64" s="99">
        <f t="shared" si="1"/>
        <v>167</v>
      </c>
      <c r="H64" s="99">
        <f t="shared" si="1"/>
        <v>15</v>
      </c>
      <c r="I64" s="99">
        <f t="shared" si="1"/>
        <v>166</v>
      </c>
      <c r="J64" s="99">
        <f t="shared" si="1"/>
        <v>123</v>
      </c>
      <c r="K64" s="99">
        <f t="shared" si="1"/>
        <v>1130</v>
      </c>
      <c r="L64" s="99">
        <f t="shared" si="1"/>
        <v>8</v>
      </c>
      <c r="M64" s="99">
        <f t="shared" si="1"/>
        <v>1562</v>
      </c>
      <c r="N64" s="99">
        <f t="shared" si="1"/>
        <v>17</v>
      </c>
      <c r="O64" s="99">
        <f t="shared" si="1"/>
        <v>33</v>
      </c>
      <c r="P64" s="99">
        <f t="shared" si="1"/>
        <v>5</v>
      </c>
      <c r="Q64" s="99">
        <f t="shared" si="1"/>
        <v>1</v>
      </c>
      <c r="R64" s="99">
        <f t="shared" si="1"/>
        <v>4941</v>
      </c>
      <c r="S64" s="99">
        <f t="shared" si="1"/>
        <v>789</v>
      </c>
      <c r="T64" s="99">
        <f t="shared" si="1"/>
        <v>59</v>
      </c>
      <c r="U64" s="99">
        <f t="shared" si="1"/>
        <v>1035</v>
      </c>
      <c r="V64" s="99">
        <f t="shared" si="1"/>
        <v>37</v>
      </c>
      <c r="W64" s="99">
        <f t="shared" si="1"/>
        <v>2537</v>
      </c>
      <c r="X64" s="99">
        <f t="shared" si="1"/>
        <v>98</v>
      </c>
      <c r="Y64" s="99">
        <f t="shared" si="1"/>
        <v>10</v>
      </c>
      <c r="Z64" s="99">
        <f t="shared" si="1"/>
        <v>269</v>
      </c>
      <c r="AA64" s="99">
        <f t="shared" si="1"/>
        <v>104</v>
      </c>
      <c r="AB64" s="99">
        <f t="shared" si="1"/>
        <v>136</v>
      </c>
      <c r="AC64" s="99">
        <f>SUM(AC5:AC63)</f>
        <v>21421</v>
      </c>
    </row>
  </sheetData>
  <mergeCells count="4">
    <mergeCell ref="AC3:AC4"/>
    <mergeCell ref="A3:A4"/>
    <mergeCell ref="A1:AC1"/>
    <mergeCell ref="A2:AC2"/>
  </mergeCells>
  <phoneticPr fontId="2" type="noConversion"/>
  <pageMargins left="0.25" right="0.49" top="0.57999999999999996" bottom="0.63" header="0.37" footer="0.4"/>
  <pageSetup paperSize="9" scale="75" fitToHeight="2" orientation="landscape" horizontalDpi="300" verticalDpi="300" r:id="rId1"/>
  <headerFooter alignWithMargins="0">
    <oddHeader>&amp;LΥΠΕΣ-ΔΜΗΕΣ&amp;RΔΗΜΟΤΙΚΕΣ ΚΑΙ ΠΕΡΙΦΕΡΕΙΑΚΕΣ ΕΚΛΟΓΕΣ 2014</oddHeader>
    <oddFooter>&amp;C&amp;"Arial,Έντονα Πλάγια"&amp;8σελ. &amp;P από &amp;N</oddFooter>
  </headerFooter>
  <drawing r:id="rId2"/>
</worksheet>
</file>

<file path=xl/worksheets/sheet2.xml><?xml version="1.0" encoding="utf-8"?>
<worksheet xmlns="http://schemas.openxmlformats.org/spreadsheetml/2006/main" xmlns:r="http://schemas.openxmlformats.org/officeDocument/2006/relationships">
  <dimension ref="A1:O76"/>
  <sheetViews>
    <sheetView workbookViewId="0">
      <selection activeCell="O11" sqref="O11"/>
    </sheetView>
  </sheetViews>
  <sheetFormatPr defaultRowHeight="12.75"/>
  <cols>
    <col min="1" max="1" width="5" style="63" bestFit="1" customWidth="1"/>
    <col min="2" max="2" width="32.140625" style="63" customWidth="1"/>
    <col min="3" max="3" width="12.85546875" style="87" customWidth="1"/>
    <col min="4" max="4" width="15.42578125" style="87" customWidth="1"/>
    <col min="5" max="5" width="12.28515625" style="87" customWidth="1"/>
    <col min="6" max="11" width="9.140625" style="87"/>
    <col min="12" max="12" width="24.5703125" style="87" customWidth="1"/>
    <col min="13" max="16384" width="9.140625" style="87"/>
  </cols>
  <sheetData>
    <row r="1" spans="1:15" s="86" customFormat="1" ht="53.25" customHeight="1">
      <c r="A1" s="114" t="s">
        <v>940</v>
      </c>
      <c r="B1" s="115"/>
      <c r="C1" s="116"/>
      <c r="D1" s="117"/>
      <c r="E1" s="117"/>
      <c r="K1" s="114" t="s">
        <v>945</v>
      </c>
      <c r="L1" s="114"/>
      <c r="M1" s="114"/>
      <c r="N1" s="90"/>
      <c r="O1" s="90"/>
    </row>
    <row r="2" spans="1:15" s="64" customFormat="1">
      <c r="A2" s="58" t="s">
        <v>879</v>
      </c>
      <c r="B2" s="58" t="s">
        <v>875</v>
      </c>
      <c r="C2" s="66" t="s">
        <v>113</v>
      </c>
      <c r="D2" s="66" t="s">
        <v>114</v>
      </c>
      <c r="E2" s="66" t="s">
        <v>115</v>
      </c>
      <c r="I2" s="88"/>
      <c r="J2" s="88"/>
      <c r="K2" s="59" t="s">
        <v>879</v>
      </c>
      <c r="L2" s="59" t="s">
        <v>875</v>
      </c>
      <c r="M2" s="59" t="s">
        <v>115</v>
      </c>
    </row>
    <row r="3" spans="1:15">
      <c r="A3" s="60" t="s">
        <v>218</v>
      </c>
      <c r="B3" s="60" t="s">
        <v>119</v>
      </c>
      <c r="C3" s="62">
        <v>393282</v>
      </c>
      <c r="D3" s="62">
        <v>432769</v>
      </c>
      <c r="E3" s="62">
        <f t="shared" ref="E3:E34" si="0">C3+D3</f>
        <v>826051</v>
      </c>
      <c r="I3" s="64"/>
      <c r="J3" s="89"/>
      <c r="K3" s="61" t="s">
        <v>218</v>
      </c>
      <c r="L3" s="61" t="s">
        <v>119</v>
      </c>
      <c r="M3" s="62">
        <v>826051</v>
      </c>
    </row>
    <row r="4" spans="1:15">
      <c r="A4" s="60" t="s">
        <v>565</v>
      </c>
      <c r="B4" s="60" t="s">
        <v>566</v>
      </c>
      <c r="C4" s="62">
        <v>344551</v>
      </c>
      <c r="D4" s="62">
        <v>399396</v>
      </c>
      <c r="E4" s="62">
        <f t="shared" si="0"/>
        <v>743947</v>
      </c>
      <c r="I4" s="64"/>
      <c r="J4" s="89"/>
      <c r="K4" s="61" t="s">
        <v>565</v>
      </c>
      <c r="L4" s="61" t="s">
        <v>566</v>
      </c>
      <c r="M4" s="62">
        <v>743947</v>
      </c>
    </row>
    <row r="5" spans="1:15">
      <c r="A5" s="60" t="s">
        <v>525</v>
      </c>
      <c r="B5" s="60" t="s">
        <v>526</v>
      </c>
      <c r="C5" s="62">
        <v>205890</v>
      </c>
      <c r="D5" s="62">
        <v>234392</v>
      </c>
      <c r="E5" s="62">
        <f t="shared" si="0"/>
        <v>440282</v>
      </c>
      <c r="K5" s="61" t="s">
        <v>525</v>
      </c>
      <c r="L5" s="61" t="s">
        <v>526</v>
      </c>
      <c r="M5" s="62">
        <v>440282</v>
      </c>
    </row>
    <row r="6" spans="1:15">
      <c r="A6" s="60" t="s">
        <v>582</v>
      </c>
      <c r="B6" s="60" t="s">
        <v>583</v>
      </c>
      <c r="C6" s="62">
        <v>187837</v>
      </c>
      <c r="D6" s="62">
        <v>214565</v>
      </c>
      <c r="E6" s="62">
        <f t="shared" si="0"/>
        <v>402402</v>
      </c>
      <c r="K6" s="61" t="s">
        <v>582</v>
      </c>
      <c r="L6" s="61" t="s">
        <v>583</v>
      </c>
      <c r="M6" s="62">
        <v>402402</v>
      </c>
    </row>
    <row r="7" spans="1:15">
      <c r="A7" s="60" t="s">
        <v>600</v>
      </c>
      <c r="B7" s="60" t="s">
        <v>601</v>
      </c>
      <c r="C7" s="62">
        <v>184316</v>
      </c>
      <c r="D7" s="62">
        <v>207389</v>
      </c>
      <c r="E7" s="62">
        <f t="shared" si="0"/>
        <v>391705</v>
      </c>
      <c r="K7" s="61" t="s">
        <v>600</v>
      </c>
      <c r="L7" s="61" t="s">
        <v>601</v>
      </c>
      <c r="M7" s="62">
        <v>391705</v>
      </c>
    </row>
    <row r="8" spans="1:15">
      <c r="A8" s="60" t="s">
        <v>550</v>
      </c>
      <c r="B8" s="60" t="s">
        <v>551</v>
      </c>
      <c r="C8" s="62">
        <v>177074</v>
      </c>
      <c r="D8" s="62">
        <v>191190</v>
      </c>
      <c r="E8" s="62">
        <f t="shared" si="0"/>
        <v>368264</v>
      </c>
      <c r="K8" s="61" t="s">
        <v>550</v>
      </c>
      <c r="L8" s="61" t="s">
        <v>551</v>
      </c>
      <c r="M8" s="62">
        <v>368264</v>
      </c>
    </row>
    <row r="9" spans="1:15">
      <c r="A9" s="60" t="s">
        <v>628</v>
      </c>
      <c r="B9" s="60" t="s">
        <v>629</v>
      </c>
      <c r="C9" s="62">
        <v>172858</v>
      </c>
      <c r="D9" s="62">
        <v>185506</v>
      </c>
      <c r="E9" s="62">
        <f t="shared" si="0"/>
        <v>358364</v>
      </c>
      <c r="K9" s="61" t="s">
        <v>628</v>
      </c>
      <c r="L9" s="61" t="s">
        <v>629</v>
      </c>
      <c r="M9" s="62">
        <v>358364</v>
      </c>
    </row>
    <row r="10" spans="1:15">
      <c r="A10" s="60" t="s">
        <v>443</v>
      </c>
      <c r="B10" s="60" t="s">
        <v>444</v>
      </c>
      <c r="C10" s="62">
        <v>137188</v>
      </c>
      <c r="D10" s="62">
        <v>143767</v>
      </c>
      <c r="E10" s="62">
        <f t="shared" si="0"/>
        <v>280955</v>
      </c>
      <c r="K10" s="61" t="s">
        <v>443</v>
      </c>
      <c r="L10" s="61" t="s">
        <v>444</v>
      </c>
      <c r="M10" s="62">
        <v>280955</v>
      </c>
    </row>
    <row r="11" spans="1:15">
      <c r="A11" s="60" t="s">
        <v>826</v>
      </c>
      <c r="B11" s="60" t="s">
        <v>20</v>
      </c>
      <c r="C11" s="62">
        <v>126438</v>
      </c>
      <c r="D11" s="62">
        <v>130455</v>
      </c>
      <c r="E11" s="62">
        <f t="shared" si="0"/>
        <v>256893</v>
      </c>
      <c r="K11" s="61" t="s">
        <v>826</v>
      </c>
      <c r="L11" s="61" t="s">
        <v>20</v>
      </c>
      <c r="M11" s="62">
        <v>256893</v>
      </c>
    </row>
    <row r="12" spans="1:15">
      <c r="A12" s="60" t="s">
        <v>368</v>
      </c>
      <c r="B12" s="60" t="s">
        <v>369</v>
      </c>
      <c r="C12" s="62">
        <v>123707</v>
      </c>
      <c r="D12" s="62">
        <v>129674</v>
      </c>
      <c r="E12" s="62">
        <f t="shared" si="0"/>
        <v>253381</v>
      </c>
      <c r="K12" s="61" t="s">
        <v>368</v>
      </c>
      <c r="L12" s="61" t="s">
        <v>369</v>
      </c>
      <c r="M12" s="62">
        <v>253381</v>
      </c>
    </row>
    <row r="13" spans="1:15">
      <c r="A13" s="60" t="s">
        <v>427</v>
      </c>
      <c r="B13" s="60" t="s">
        <v>428</v>
      </c>
      <c r="C13" s="62">
        <v>118618</v>
      </c>
      <c r="D13" s="62">
        <v>118818</v>
      </c>
      <c r="E13" s="62">
        <f t="shared" si="0"/>
        <v>237436</v>
      </c>
      <c r="K13" s="61" t="s">
        <v>427</v>
      </c>
      <c r="L13" s="61" t="s">
        <v>428</v>
      </c>
      <c r="M13" s="62">
        <v>237436</v>
      </c>
    </row>
    <row r="14" spans="1:15">
      <c r="A14" s="60" t="s">
        <v>266</v>
      </c>
      <c r="B14" s="60" t="s">
        <v>48</v>
      </c>
      <c r="C14" s="62">
        <v>112566</v>
      </c>
      <c r="D14" s="62">
        <v>115632</v>
      </c>
      <c r="E14" s="62">
        <f t="shared" si="0"/>
        <v>228198</v>
      </c>
      <c r="K14" s="61" t="s">
        <v>266</v>
      </c>
      <c r="L14" s="61" t="s">
        <v>48</v>
      </c>
      <c r="M14" s="62">
        <v>228198</v>
      </c>
    </row>
    <row r="15" spans="1:15">
      <c r="A15" s="60" t="s">
        <v>482</v>
      </c>
      <c r="B15" s="60" t="s">
        <v>15</v>
      </c>
      <c r="C15" s="62">
        <v>98952</v>
      </c>
      <c r="D15" s="62">
        <v>102632</v>
      </c>
      <c r="E15" s="62">
        <f t="shared" si="0"/>
        <v>201584</v>
      </c>
      <c r="K15" s="61" t="s">
        <v>482</v>
      </c>
      <c r="L15" s="61" t="s">
        <v>15</v>
      </c>
      <c r="M15" s="62">
        <v>201584</v>
      </c>
    </row>
    <row r="16" spans="1:15">
      <c r="A16" s="60" t="s">
        <v>710</v>
      </c>
      <c r="B16" s="60" t="s">
        <v>40</v>
      </c>
      <c r="C16" s="62">
        <v>94887</v>
      </c>
      <c r="D16" s="62">
        <v>98939</v>
      </c>
      <c r="E16" s="62">
        <f t="shared" si="0"/>
        <v>193826</v>
      </c>
      <c r="K16" s="61" t="s">
        <v>710</v>
      </c>
      <c r="L16" s="61" t="s">
        <v>40</v>
      </c>
      <c r="M16" s="62">
        <v>193826</v>
      </c>
    </row>
    <row r="17" spans="1:13">
      <c r="A17" s="60" t="s">
        <v>331</v>
      </c>
      <c r="B17" s="60" t="s">
        <v>24</v>
      </c>
      <c r="C17" s="62">
        <v>84192</v>
      </c>
      <c r="D17" s="62">
        <v>86934</v>
      </c>
      <c r="E17" s="62">
        <f t="shared" si="0"/>
        <v>171126</v>
      </c>
      <c r="K17" s="61" t="s">
        <v>331</v>
      </c>
      <c r="L17" s="61" t="s">
        <v>24</v>
      </c>
      <c r="M17" s="62">
        <v>171126</v>
      </c>
    </row>
    <row r="18" spans="1:13">
      <c r="A18" s="60" t="s">
        <v>455</v>
      </c>
      <c r="B18" s="60" t="s">
        <v>18</v>
      </c>
      <c r="C18" s="62">
        <v>84007</v>
      </c>
      <c r="D18" s="62">
        <v>84882</v>
      </c>
      <c r="E18" s="62">
        <f t="shared" si="0"/>
        <v>168889</v>
      </c>
      <c r="K18" s="61" t="s">
        <v>455</v>
      </c>
      <c r="L18" s="61" t="s">
        <v>18</v>
      </c>
      <c r="M18" s="62">
        <v>168889</v>
      </c>
    </row>
    <row r="19" spans="1:13">
      <c r="A19" s="60" t="s">
        <v>384</v>
      </c>
      <c r="B19" s="60" t="s">
        <v>39</v>
      </c>
      <c r="C19" s="62">
        <v>78933</v>
      </c>
      <c r="D19" s="62">
        <v>85165</v>
      </c>
      <c r="E19" s="62">
        <f t="shared" si="0"/>
        <v>164098</v>
      </c>
      <c r="K19" s="61" t="s">
        <v>384</v>
      </c>
      <c r="L19" s="61" t="s">
        <v>39</v>
      </c>
      <c r="M19" s="62">
        <v>164098</v>
      </c>
    </row>
    <row r="20" spans="1:13">
      <c r="A20" s="60" t="s">
        <v>300</v>
      </c>
      <c r="B20" s="60" t="s">
        <v>31</v>
      </c>
      <c r="C20" s="62">
        <v>81213</v>
      </c>
      <c r="D20" s="62">
        <v>82073</v>
      </c>
      <c r="E20" s="62">
        <f t="shared" si="0"/>
        <v>163286</v>
      </c>
      <c r="K20" s="61" t="s">
        <v>300</v>
      </c>
      <c r="L20" s="61" t="s">
        <v>31</v>
      </c>
      <c r="M20" s="62">
        <v>163286</v>
      </c>
    </row>
    <row r="21" spans="1:13">
      <c r="A21" s="60" t="s">
        <v>175</v>
      </c>
      <c r="B21" s="60" t="s">
        <v>14</v>
      </c>
      <c r="C21" s="62">
        <v>80546</v>
      </c>
      <c r="D21" s="62">
        <v>81422</v>
      </c>
      <c r="E21" s="62">
        <f t="shared" si="0"/>
        <v>161968</v>
      </c>
      <c r="K21" s="61" t="s">
        <v>175</v>
      </c>
      <c r="L21" s="61" t="s">
        <v>14</v>
      </c>
      <c r="M21" s="62">
        <v>161968</v>
      </c>
    </row>
    <row r="22" spans="1:13">
      <c r="A22" s="60" t="s">
        <v>250</v>
      </c>
      <c r="B22" s="60" t="s">
        <v>251</v>
      </c>
      <c r="C22" s="62">
        <v>73222</v>
      </c>
      <c r="D22" s="62">
        <v>75276</v>
      </c>
      <c r="E22" s="62">
        <f t="shared" si="0"/>
        <v>148498</v>
      </c>
      <c r="K22" s="61" t="s">
        <v>250</v>
      </c>
      <c r="L22" s="61" t="s">
        <v>251</v>
      </c>
      <c r="M22" s="62">
        <v>148498</v>
      </c>
    </row>
    <row r="23" spans="1:13">
      <c r="A23" s="60" t="s">
        <v>403</v>
      </c>
      <c r="B23" s="60" t="s">
        <v>49</v>
      </c>
      <c r="C23" s="62">
        <v>73603</v>
      </c>
      <c r="D23" s="62">
        <v>73994</v>
      </c>
      <c r="E23" s="62">
        <f t="shared" si="0"/>
        <v>147597</v>
      </c>
    </row>
    <row r="24" spans="1:13">
      <c r="A24" s="60" t="s">
        <v>504</v>
      </c>
      <c r="B24" s="60" t="s">
        <v>505</v>
      </c>
      <c r="C24" s="62">
        <v>72157</v>
      </c>
      <c r="D24" s="62">
        <v>75377</v>
      </c>
      <c r="E24" s="62">
        <f t="shared" si="0"/>
        <v>147534</v>
      </c>
    </row>
    <row r="25" spans="1:13">
      <c r="A25" s="60" t="s">
        <v>860</v>
      </c>
      <c r="B25" s="60" t="s">
        <v>54</v>
      </c>
      <c r="C25" s="62">
        <v>70406</v>
      </c>
      <c r="D25" s="62">
        <v>73094</v>
      </c>
      <c r="E25" s="62">
        <f t="shared" si="0"/>
        <v>143500</v>
      </c>
    </row>
    <row r="26" spans="1:13">
      <c r="A26" s="60" t="s">
        <v>687</v>
      </c>
      <c r="B26" s="60" t="s">
        <v>32</v>
      </c>
      <c r="C26" s="62">
        <v>68337</v>
      </c>
      <c r="D26" s="62">
        <v>72720</v>
      </c>
      <c r="E26" s="62">
        <f t="shared" si="0"/>
        <v>141057</v>
      </c>
    </row>
    <row r="27" spans="1:13">
      <c r="A27" s="60" t="s">
        <v>212</v>
      </c>
      <c r="B27" s="60" t="s">
        <v>19</v>
      </c>
      <c r="C27" s="62">
        <v>66866</v>
      </c>
      <c r="D27" s="62">
        <v>70125</v>
      </c>
      <c r="E27" s="62">
        <f t="shared" si="0"/>
        <v>136991</v>
      </c>
    </row>
    <row r="28" spans="1:13">
      <c r="A28" s="60" t="s">
        <v>259</v>
      </c>
      <c r="B28" s="60" t="s">
        <v>43</v>
      </c>
      <c r="C28" s="62">
        <v>65183</v>
      </c>
      <c r="D28" s="62">
        <v>67443</v>
      </c>
      <c r="E28" s="62">
        <f t="shared" si="0"/>
        <v>132626</v>
      </c>
    </row>
    <row r="29" spans="1:13">
      <c r="A29" s="60" t="s">
        <v>656</v>
      </c>
      <c r="B29" s="60" t="s">
        <v>118</v>
      </c>
      <c r="C29" s="62">
        <v>63845</v>
      </c>
      <c r="D29" s="62">
        <v>67365</v>
      </c>
      <c r="E29" s="62">
        <f t="shared" si="0"/>
        <v>131210</v>
      </c>
    </row>
    <row r="30" spans="1:13">
      <c r="A30" s="60" t="s">
        <v>189</v>
      </c>
      <c r="B30" s="60" t="s">
        <v>25</v>
      </c>
      <c r="C30" s="62">
        <v>63592</v>
      </c>
      <c r="D30" s="62">
        <v>67394</v>
      </c>
      <c r="E30" s="62">
        <f t="shared" si="0"/>
        <v>130986</v>
      </c>
    </row>
    <row r="31" spans="1:13">
      <c r="A31" s="60" t="s">
        <v>355</v>
      </c>
      <c r="B31" s="60" t="s">
        <v>356</v>
      </c>
      <c r="C31" s="62">
        <v>65107</v>
      </c>
      <c r="D31" s="62">
        <v>65393</v>
      </c>
      <c r="E31" s="62">
        <f t="shared" si="0"/>
        <v>130500</v>
      </c>
    </row>
    <row r="32" spans="1:13">
      <c r="A32" s="60" t="s">
        <v>676</v>
      </c>
      <c r="B32" s="60" t="s">
        <v>2</v>
      </c>
      <c r="C32" s="62">
        <v>62500</v>
      </c>
      <c r="D32" s="62">
        <v>62422</v>
      </c>
      <c r="E32" s="62">
        <f t="shared" si="0"/>
        <v>124922</v>
      </c>
    </row>
    <row r="33" spans="1:5">
      <c r="A33" s="60" t="s">
        <v>699</v>
      </c>
      <c r="B33" s="60" t="s">
        <v>34</v>
      </c>
      <c r="C33" s="62">
        <v>60543</v>
      </c>
      <c r="D33" s="62">
        <v>63217</v>
      </c>
      <c r="E33" s="62">
        <f t="shared" si="0"/>
        <v>123760</v>
      </c>
    </row>
    <row r="34" spans="1:5">
      <c r="A34" s="60" t="s">
        <v>195</v>
      </c>
      <c r="B34" s="60" t="s">
        <v>41</v>
      </c>
      <c r="C34" s="62">
        <v>57966</v>
      </c>
      <c r="D34" s="62">
        <v>60888</v>
      </c>
      <c r="E34" s="62">
        <f t="shared" si="0"/>
        <v>118854</v>
      </c>
    </row>
    <row r="35" spans="1:5">
      <c r="A35" s="60" t="s">
        <v>203</v>
      </c>
      <c r="B35" s="60" t="s">
        <v>46</v>
      </c>
      <c r="C35" s="62">
        <v>57165</v>
      </c>
      <c r="D35" s="62">
        <v>61351</v>
      </c>
      <c r="E35" s="62">
        <f t="shared" ref="E35:E66" si="1">C35+D35</f>
        <v>118516</v>
      </c>
    </row>
    <row r="36" spans="1:5">
      <c r="A36" s="60" t="s">
        <v>165</v>
      </c>
      <c r="B36" s="60" t="s">
        <v>12</v>
      </c>
      <c r="C36" s="62">
        <v>57037</v>
      </c>
      <c r="D36" s="62">
        <v>60176</v>
      </c>
      <c r="E36" s="62">
        <f t="shared" si="1"/>
        <v>117213</v>
      </c>
    </row>
    <row r="37" spans="1:5">
      <c r="A37" s="60" t="s">
        <v>808</v>
      </c>
      <c r="B37" s="60" t="s">
        <v>809</v>
      </c>
      <c r="C37" s="62">
        <v>55287</v>
      </c>
      <c r="D37" s="62">
        <v>55129</v>
      </c>
      <c r="E37" s="62">
        <f t="shared" si="1"/>
        <v>110416</v>
      </c>
    </row>
    <row r="38" spans="1:5">
      <c r="A38" s="60" t="s">
        <v>416</v>
      </c>
      <c r="B38" s="60" t="s">
        <v>28</v>
      </c>
      <c r="C38" s="62">
        <v>52160</v>
      </c>
      <c r="D38" s="62">
        <v>55185</v>
      </c>
      <c r="E38" s="62">
        <f t="shared" si="1"/>
        <v>107345</v>
      </c>
    </row>
    <row r="39" spans="1:5">
      <c r="A39" s="60" t="s">
        <v>470</v>
      </c>
      <c r="B39" s="60" t="s">
        <v>10</v>
      </c>
      <c r="C39" s="62">
        <v>52227</v>
      </c>
      <c r="D39" s="62">
        <v>54631</v>
      </c>
      <c r="E39" s="62">
        <f t="shared" si="1"/>
        <v>106858</v>
      </c>
    </row>
    <row r="40" spans="1:5">
      <c r="A40" s="60" t="s">
        <v>280</v>
      </c>
      <c r="B40" s="60" t="s">
        <v>53</v>
      </c>
      <c r="C40" s="62">
        <v>51634</v>
      </c>
      <c r="D40" s="62">
        <v>53171</v>
      </c>
      <c r="E40" s="62">
        <f t="shared" si="1"/>
        <v>104805</v>
      </c>
    </row>
    <row r="41" spans="1:5">
      <c r="A41" s="60" t="s">
        <v>246</v>
      </c>
      <c r="B41" s="60" t="s">
        <v>30</v>
      </c>
      <c r="C41" s="62">
        <v>50909</v>
      </c>
      <c r="D41" s="62">
        <v>53187</v>
      </c>
      <c r="E41" s="62">
        <f t="shared" si="1"/>
        <v>104096</v>
      </c>
    </row>
    <row r="42" spans="1:5">
      <c r="A42" s="60" t="s">
        <v>728</v>
      </c>
      <c r="B42" s="60" t="s">
        <v>37</v>
      </c>
      <c r="C42" s="62">
        <v>48131</v>
      </c>
      <c r="D42" s="62">
        <v>53103</v>
      </c>
      <c r="E42" s="62">
        <f t="shared" si="1"/>
        <v>101234</v>
      </c>
    </row>
    <row r="43" spans="1:5">
      <c r="A43" s="60" t="s">
        <v>667</v>
      </c>
      <c r="B43" s="60" t="s">
        <v>1</v>
      </c>
      <c r="C43" s="62">
        <v>46606</v>
      </c>
      <c r="D43" s="62">
        <v>48491</v>
      </c>
      <c r="E43" s="62">
        <f t="shared" si="1"/>
        <v>95097</v>
      </c>
    </row>
    <row r="44" spans="1:5">
      <c r="A44" s="60" t="s">
        <v>307</v>
      </c>
      <c r="B44" s="60" t="s">
        <v>308</v>
      </c>
      <c r="C44" s="62">
        <v>44151</v>
      </c>
      <c r="D44" s="62">
        <v>45271</v>
      </c>
      <c r="E44" s="62">
        <f t="shared" si="1"/>
        <v>89422</v>
      </c>
    </row>
    <row r="45" spans="1:5">
      <c r="A45" s="60" t="s">
        <v>314</v>
      </c>
      <c r="B45" s="60" t="s">
        <v>315</v>
      </c>
      <c r="C45" s="62">
        <v>39469</v>
      </c>
      <c r="D45" s="62">
        <v>39899</v>
      </c>
      <c r="E45" s="62">
        <f t="shared" si="1"/>
        <v>79368</v>
      </c>
    </row>
    <row r="46" spans="1:5">
      <c r="A46" s="60" t="s">
        <v>850</v>
      </c>
      <c r="B46" s="60" t="s">
        <v>45</v>
      </c>
      <c r="C46" s="62">
        <v>36011</v>
      </c>
      <c r="D46" s="62">
        <v>36620</v>
      </c>
      <c r="E46" s="62">
        <f t="shared" si="1"/>
        <v>72631</v>
      </c>
    </row>
    <row r="47" spans="1:5">
      <c r="A47" s="60" t="s">
        <v>611</v>
      </c>
      <c r="B47" s="60" t="s">
        <v>612</v>
      </c>
      <c r="C47" s="62">
        <v>35234</v>
      </c>
      <c r="D47" s="62">
        <v>37063</v>
      </c>
      <c r="E47" s="62">
        <f t="shared" si="1"/>
        <v>72297</v>
      </c>
    </row>
    <row r="48" spans="1:5">
      <c r="A48" s="60" t="s">
        <v>841</v>
      </c>
      <c r="B48" s="60" t="s">
        <v>36</v>
      </c>
      <c r="C48" s="62">
        <v>34011</v>
      </c>
      <c r="D48" s="62">
        <v>34670</v>
      </c>
      <c r="E48" s="62">
        <f t="shared" si="1"/>
        <v>68681</v>
      </c>
    </row>
    <row r="49" spans="1:5">
      <c r="A49" s="60" t="s">
        <v>348</v>
      </c>
      <c r="B49" s="60" t="s">
        <v>349</v>
      </c>
      <c r="C49" s="62">
        <v>33744</v>
      </c>
      <c r="D49" s="62">
        <v>33414</v>
      </c>
      <c r="E49" s="62">
        <f t="shared" si="1"/>
        <v>67158</v>
      </c>
    </row>
    <row r="50" spans="1:5">
      <c r="A50" s="60" t="s">
        <v>295</v>
      </c>
      <c r="B50" s="60" t="s">
        <v>27</v>
      </c>
      <c r="C50" s="62">
        <v>31014</v>
      </c>
      <c r="D50" s="62">
        <v>31690</v>
      </c>
      <c r="E50" s="62">
        <f t="shared" si="1"/>
        <v>62704</v>
      </c>
    </row>
    <row r="51" spans="1:5">
      <c r="A51" s="60" t="s">
        <v>737</v>
      </c>
      <c r="B51" s="60" t="s">
        <v>55</v>
      </c>
      <c r="C51" s="62">
        <v>30519</v>
      </c>
      <c r="D51" s="62">
        <v>32184</v>
      </c>
      <c r="E51" s="62">
        <f t="shared" si="1"/>
        <v>62703</v>
      </c>
    </row>
    <row r="52" spans="1:5">
      <c r="A52" s="60" t="s">
        <v>324</v>
      </c>
      <c r="B52" s="60" t="s">
        <v>21</v>
      </c>
      <c r="C52" s="62">
        <v>30870</v>
      </c>
      <c r="D52" s="62">
        <v>30017</v>
      </c>
      <c r="E52" s="62">
        <f t="shared" si="1"/>
        <v>60887</v>
      </c>
    </row>
    <row r="53" spans="1:5">
      <c r="A53" s="60" t="s">
        <v>420</v>
      </c>
      <c r="B53" s="60" t="s">
        <v>29</v>
      </c>
      <c r="C53" s="62">
        <v>24459</v>
      </c>
      <c r="D53" s="62">
        <v>24815</v>
      </c>
      <c r="E53" s="62">
        <f t="shared" si="1"/>
        <v>49274</v>
      </c>
    </row>
    <row r="54" spans="1:5">
      <c r="A54" s="60" t="s">
        <v>519</v>
      </c>
      <c r="B54" s="60" t="s">
        <v>520</v>
      </c>
      <c r="C54" s="62">
        <v>21047</v>
      </c>
      <c r="D54" s="62">
        <v>21910</v>
      </c>
      <c r="E54" s="62">
        <f t="shared" si="1"/>
        <v>42957</v>
      </c>
    </row>
    <row r="55" spans="1:5">
      <c r="A55" s="60" t="s">
        <v>411</v>
      </c>
      <c r="B55" s="60" t="s">
        <v>17</v>
      </c>
      <c r="C55" s="62">
        <v>20849</v>
      </c>
      <c r="D55" s="62">
        <v>21195</v>
      </c>
      <c r="E55" s="62">
        <f t="shared" si="1"/>
        <v>42044</v>
      </c>
    </row>
    <row r="56" spans="1:5">
      <c r="A56" s="60" t="s">
        <v>291</v>
      </c>
      <c r="B56" s="60" t="s">
        <v>11</v>
      </c>
      <c r="C56" s="62">
        <v>21294</v>
      </c>
      <c r="D56" s="62">
        <v>20550</v>
      </c>
      <c r="E56" s="62">
        <f t="shared" si="1"/>
        <v>41844</v>
      </c>
    </row>
    <row r="57" spans="1:5">
      <c r="A57" s="60" t="s">
        <v>756</v>
      </c>
      <c r="B57" s="60" t="s">
        <v>757</v>
      </c>
      <c r="C57" s="62">
        <v>18892</v>
      </c>
      <c r="D57" s="62">
        <v>18746</v>
      </c>
      <c r="E57" s="62">
        <f t="shared" si="1"/>
        <v>37638</v>
      </c>
    </row>
    <row r="58" spans="1:5">
      <c r="A58" s="60" t="s">
        <v>735</v>
      </c>
      <c r="B58" s="60" t="s">
        <v>47</v>
      </c>
      <c r="C58" s="62">
        <v>17776</v>
      </c>
      <c r="D58" s="62">
        <v>18499</v>
      </c>
      <c r="E58" s="62">
        <f t="shared" si="1"/>
        <v>36275</v>
      </c>
    </row>
    <row r="59" spans="1:5">
      <c r="A59" s="60" t="s">
        <v>780</v>
      </c>
      <c r="B59" s="60" t="s">
        <v>781</v>
      </c>
      <c r="C59" s="62">
        <v>16391</v>
      </c>
      <c r="D59" s="62">
        <v>16125</v>
      </c>
      <c r="E59" s="62">
        <f t="shared" si="1"/>
        <v>32516</v>
      </c>
    </row>
    <row r="60" spans="1:5">
      <c r="A60" s="60" t="s">
        <v>499</v>
      </c>
      <c r="B60" s="60" t="s">
        <v>16</v>
      </c>
      <c r="C60" s="62">
        <v>15451</v>
      </c>
      <c r="D60" s="62">
        <v>15033</v>
      </c>
      <c r="E60" s="62">
        <f t="shared" si="1"/>
        <v>30484</v>
      </c>
    </row>
    <row r="61" spans="1:5">
      <c r="A61" s="60" t="s">
        <v>422</v>
      </c>
      <c r="B61" s="60" t="s">
        <v>423</v>
      </c>
      <c r="C61" s="62">
        <v>14579</v>
      </c>
      <c r="D61" s="62">
        <v>14710</v>
      </c>
      <c r="E61" s="62">
        <f t="shared" si="1"/>
        <v>29289</v>
      </c>
    </row>
    <row r="62" spans="1:5">
      <c r="A62" s="60" t="s">
        <v>730</v>
      </c>
      <c r="B62" s="60" t="s">
        <v>731</v>
      </c>
      <c r="C62" s="62">
        <v>12656</v>
      </c>
      <c r="D62" s="62">
        <v>13172</v>
      </c>
      <c r="E62" s="62">
        <f t="shared" si="1"/>
        <v>25828</v>
      </c>
    </row>
    <row r="63" spans="1:5">
      <c r="A63" s="60" t="s">
        <v>797</v>
      </c>
      <c r="B63" s="60" t="s">
        <v>798</v>
      </c>
      <c r="C63" s="62">
        <v>11772</v>
      </c>
      <c r="D63" s="62">
        <v>11988</v>
      </c>
      <c r="E63" s="62">
        <f t="shared" si="1"/>
        <v>23760</v>
      </c>
    </row>
    <row r="64" spans="1:5">
      <c r="A64" s="60" t="s">
        <v>819</v>
      </c>
      <c r="B64" s="60" t="s">
        <v>820</v>
      </c>
      <c r="C64" s="62">
        <v>9861</v>
      </c>
      <c r="D64" s="62">
        <v>10927</v>
      </c>
      <c r="E64" s="62">
        <f t="shared" si="1"/>
        <v>20788</v>
      </c>
    </row>
    <row r="65" spans="1:5">
      <c r="A65" s="60" t="s">
        <v>745</v>
      </c>
      <c r="B65" s="60" t="s">
        <v>746</v>
      </c>
      <c r="C65" s="62">
        <v>9614</v>
      </c>
      <c r="D65" s="62">
        <v>9442</v>
      </c>
      <c r="E65" s="62">
        <f t="shared" si="1"/>
        <v>19056</v>
      </c>
    </row>
    <row r="66" spans="1:5">
      <c r="A66" s="60" t="s">
        <v>803</v>
      </c>
      <c r="B66" s="60" t="s">
        <v>804</v>
      </c>
      <c r="C66" s="62">
        <v>7108</v>
      </c>
      <c r="D66" s="62">
        <v>7240</v>
      </c>
      <c r="E66" s="62">
        <f t="shared" si="1"/>
        <v>14348</v>
      </c>
    </row>
    <row r="67" spans="1:5">
      <c r="A67" s="60" t="s">
        <v>186</v>
      </c>
      <c r="B67" s="60" t="s">
        <v>187</v>
      </c>
      <c r="C67" s="62">
        <v>6769</v>
      </c>
      <c r="D67" s="62">
        <v>7019</v>
      </c>
      <c r="E67" s="62">
        <f t="shared" ref="E67:E76" si="2">C67+D67</f>
        <v>13788</v>
      </c>
    </row>
    <row r="68" spans="1:5">
      <c r="A68" s="60" t="s">
        <v>722</v>
      </c>
      <c r="B68" s="60" t="s">
        <v>723</v>
      </c>
      <c r="C68" s="62">
        <v>6597</v>
      </c>
      <c r="D68" s="62">
        <v>6732</v>
      </c>
      <c r="E68" s="62">
        <f t="shared" si="2"/>
        <v>13329</v>
      </c>
    </row>
    <row r="69" spans="1:5">
      <c r="A69" s="60" t="s">
        <v>742</v>
      </c>
      <c r="B69" s="60" t="s">
        <v>743</v>
      </c>
      <c r="C69" s="62">
        <v>6279</v>
      </c>
      <c r="D69" s="62">
        <v>6337</v>
      </c>
      <c r="E69" s="62">
        <f t="shared" si="2"/>
        <v>12616</v>
      </c>
    </row>
    <row r="70" spans="1:5">
      <c r="A70" s="60" t="s">
        <v>785</v>
      </c>
      <c r="B70" s="60" t="s">
        <v>786</v>
      </c>
      <c r="C70" s="62">
        <v>6247</v>
      </c>
      <c r="D70" s="62">
        <v>6304</v>
      </c>
      <c r="E70" s="62">
        <f t="shared" si="2"/>
        <v>12551</v>
      </c>
    </row>
    <row r="71" spans="1:5">
      <c r="A71" s="60" t="s">
        <v>395</v>
      </c>
      <c r="B71" s="60" t="s">
        <v>396</v>
      </c>
      <c r="C71" s="62">
        <v>6198</v>
      </c>
      <c r="D71" s="62">
        <v>6172</v>
      </c>
      <c r="E71" s="62">
        <f t="shared" si="2"/>
        <v>12370</v>
      </c>
    </row>
    <row r="72" spans="1:5">
      <c r="A72" s="60" t="s">
        <v>770</v>
      </c>
      <c r="B72" s="60" t="s">
        <v>919</v>
      </c>
      <c r="C72" s="62">
        <v>5215</v>
      </c>
      <c r="D72" s="62">
        <v>5187</v>
      </c>
      <c r="E72" s="62">
        <f t="shared" si="2"/>
        <v>10402</v>
      </c>
    </row>
    <row r="73" spans="1:5">
      <c r="A73" s="60" t="s">
        <v>823</v>
      </c>
      <c r="B73" s="60" t="s">
        <v>824</v>
      </c>
      <c r="C73" s="62">
        <v>4874</v>
      </c>
      <c r="D73" s="62">
        <v>5072</v>
      </c>
      <c r="E73" s="62">
        <f t="shared" si="2"/>
        <v>9946</v>
      </c>
    </row>
    <row r="74" spans="1:5">
      <c r="A74" s="60" t="s">
        <v>794</v>
      </c>
      <c r="B74" s="60" t="s">
        <v>795</v>
      </c>
      <c r="C74" s="62">
        <v>4471</v>
      </c>
      <c r="D74" s="62">
        <v>4218</v>
      </c>
      <c r="E74" s="62">
        <f t="shared" si="2"/>
        <v>8689</v>
      </c>
    </row>
    <row r="75" spans="1:5">
      <c r="A75" s="60" t="s">
        <v>413</v>
      </c>
      <c r="B75" s="60" t="s">
        <v>414</v>
      </c>
      <c r="C75" s="62">
        <v>2693</v>
      </c>
      <c r="D75" s="62">
        <v>2841</v>
      </c>
      <c r="E75" s="62">
        <f t="shared" si="2"/>
        <v>5534</v>
      </c>
    </row>
    <row r="76" spans="1:5">
      <c r="A76" s="60" t="s">
        <v>774</v>
      </c>
      <c r="B76" s="60" t="s">
        <v>775</v>
      </c>
      <c r="C76" s="62">
        <v>2422</v>
      </c>
      <c r="D76" s="62">
        <v>2425</v>
      </c>
      <c r="E76" s="62">
        <f t="shared" si="2"/>
        <v>4847</v>
      </c>
    </row>
  </sheetData>
  <autoFilter ref="A2:E2">
    <sortState ref="A3:E76">
      <sortCondition descending="1" ref="E2"/>
    </sortState>
  </autoFilter>
  <mergeCells count="2">
    <mergeCell ref="A1:E1"/>
    <mergeCell ref="K1:M1"/>
  </mergeCells>
  <pageMargins left="1.2598425196850394" right="0.74803149606299213" top="0.82677165354330717" bottom="0.39370078740157483" header="0.51181102362204722" footer="0.19685039370078741"/>
  <pageSetup paperSize="9" orientation="portrait" r:id="rId1"/>
  <headerFooter alignWithMargins="0">
    <oddHeader>&amp;LΥΠΕΣ-ΔΗΔ&amp;RΑΥΤΟΔΙΟΙΚΗΤΙΚΕΣ ΕΚΛΟΓΕΣ 2019</oddHeader>
    <oddFooter>&amp;C&amp;"Arial,Έντονα Πλάγια"&amp;8σελ. &amp;P από &amp;N</oddFooter>
  </headerFooter>
  <drawing r:id="rId2"/>
</worksheet>
</file>

<file path=xl/worksheets/sheet20.xml><?xml version="1.0" encoding="utf-8"?>
<worksheet xmlns="http://schemas.openxmlformats.org/spreadsheetml/2006/main" xmlns:r="http://schemas.openxmlformats.org/officeDocument/2006/relationships">
  <dimension ref="A1:E77"/>
  <sheetViews>
    <sheetView topLeftCell="A43" workbookViewId="0">
      <selection activeCell="J10" sqref="J10"/>
    </sheetView>
  </sheetViews>
  <sheetFormatPr defaultRowHeight="18"/>
  <cols>
    <col min="1" max="1" width="5.85546875" style="14" customWidth="1"/>
    <col min="2" max="2" width="32.5703125" style="14" customWidth="1"/>
    <col min="3" max="3" width="13.28515625" style="32" customWidth="1"/>
    <col min="4" max="4" width="14.42578125" style="32" customWidth="1"/>
    <col min="5" max="5" width="12.42578125" style="32" customWidth="1"/>
    <col min="6" max="16384" width="9.140625" style="13"/>
  </cols>
  <sheetData>
    <row r="1" spans="1:5" s="11" customFormat="1" ht="52.5" customHeight="1">
      <c r="A1" s="121" t="s">
        <v>960</v>
      </c>
      <c r="B1" s="122"/>
      <c r="C1" s="123"/>
      <c r="D1" s="129"/>
      <c r="E1" s="129"/>
    </row>
    <row r="2" spans="1:5" s="12" customFormat="1">
      <c r="A2" s="81" t="s">
        <v>879</v>
      </c>
      <c r="B2" s="81" t="s">
        <v>875</v>
      </c>
      <c r="C2" s="55" t="s">
        <v>113</v>
      </c>
      <c r="D2" s="55" t="s">
        <v>114</v>
      </c>
      <c r="E2" s="42" t="s">
        <v>115</v>
      </c>
    </row>
    <row r="3" spans="1:5">
      <c r="A3" s="48" t="s">
        <v>165</v>
      </c>
      <c r="B3" s="48" t="s">
        <v>12</v>
      </c>
      <c r="C3" s="49">
        <v>36</v>
      </c>
      <c r="D3" s="49">
        <v>77</v>
      </c>
      <c r="E3" s="77">
        <f t="shared" ref="E3:E66" si="0">C3+D3</f>
        <v>113</v>
      </c>
    </row>
    <row r="4" spans="1:5">
      <c r="A4" s="48" t="s">
        <v>175</v>
      </c>
      <c r="B4" s="48" t="s">
        <v>14</v>
      </c>
      <c r="C4" s="49">
        <v>11</v>
      </c>
      <c r="D4" s="49">
        <v>44</v>
      </c>
      <c r="E4" s="77">
        <f t="shared" si="0"/>
        <v>55</v>
      </c>
    </row>
    <row r="5" spans="1:5">
      <c r="A5" s="48" t="s">
        <v>186</v>
      </c>
      <c r="B5" s="48" t="s">
        <v>187</v>
      </c>
      <c r="C5" s="49">
        <v>66</v>
      </c>
      <c r="D5" s="49">
        <v>142</v>
      </c>
      <c r="E5" s="77">
        <f t="shared" si="0"/>
        <v>208</v>
      </c>
    </row>
    <row r="6" spans="1:5">
      <c r="A6" s="48" t="s">
        <v>189</v>
      </c>
      <c r="B6" s="48" t="s">
        <v>25</v>
      </c>
      <c r="C6" s="49">
        <v>48</v>
      </c>
      <c r="D6" s="49">
        <v>115</v>
      </c>
      <c r="E6" s="77">
        <f t="shared" si="0"/>
        <v>163</v>
      </c>
    </row>
    <row r="7" spans="1:5">
      <c r="A7" s="48" t="s">
        <v>195</v>
      </c>
      <c r="B7" s="48" t="s">
        <v>41</v>
      </c>
      <c r="C7" s="49">
        <v>9</v>
      </c>
      <c r="D7" s="49">
        <v>14</v>
      </c>
      <c r="E7" s="77">
        <f t="shared" si="0"/>
        <v>23</v>
      </c>
    </row>
    <row r="8" spans="1:5">
      <c r="A8" s="48" t="s">
        <v>203</v>
      </c>
      <c r="B8" s="48" t="s">
        <v>46</v>
      </c>
      <c r="C8" s="49">
        <v>4</v>
      </c>
      <c r="D8" s="49">
        <v>9</v>
      </c>
      <c r="E8" s="77">
        <f t="shared" si="0"/>
        <v>13</v>
      </c>
    </row>
    <row r="9" spans="1:5">
      <c r="A9" s="48" t="s">
        <v>212</v>
      </c>
      <c r="B9" s="48" t="s">
        <v>19</v>
      </c>
      <c r="C9" s="49">
        <v>16</v>
      </c>
      <c r="D9" s="49">
        <v>32</v>
      </c>
      <c r="E9" s="77">
        <f t="shared" si="0"/>
        <v>48</v>
      </c>
    </row>
    <row r="10" spans="1:5">
      <c r="A10" s="48" t="s">
        <v>218</v>
      </c>
      <c r="B10" s="48" t="s">
        <v>119</v>
      </c>
      <c r="C10" s="49">
        <v>279</v>
      </c>
      <c r="D10" s="49">
        <v>478</v>
      </c>
      <c r="E10" s="77">
        <f t="shared" si="0"/>
        <v>757</v>
      </c>
    </row>
    <row r="11" spans="1:5">
      <c r="A11" s="48" t="s">
        <v>246</v>
      </c>
      <c r="B11" s="48" t="s">
        <v>30</v>
      </c>
      <c r="C11" s="49">
        <v>18</v>
      </c>
      <c r="D11" s="49">
        <v>34</v>
      </c>
      <c r="E11" s="77">
        <f t="shared" si="0"/>
        <v>52</v>
      </c>
    </row>
    <row r="12" spans="1:5">
      <c r="A12" s="48" t="s">
        <v>250</v>
      </c>
      <c r="B12" s="48" t="s">
        <v>251</v>
      </c>
      <c r="C12" s="49">
        <v>3</v>
      </c>
      <c r="D12" s="49">
        <v>17</v>
      </c>
      <c r="E12" s="77">
        <f t="shared" si="0"/>
        <v>20</v>
      </c>
    </row>
    <row r="13" spans="1:5">
      <c r="A13" s="48" t="s">
        <v>259</v>
      </c>
      <c r="B13" s="48" t="s">
        <v>43</v>
      </c>
      <c r="C13" s="49">
        <v>40</v>
      </c>
      <c r="D13" s="49">
        <v>95</v>
      </c>
      <c r="E13" s="77">
        <f t="shared" si="0"/>
        <v>135</v>
      </c>
    </row>
    <row r="14" spans="1:5">
      <c r="A14" s="48" t="s">
        <v>266</v>
      </c>
      <c r="B14" s="48" t="s">
        <v>48</v>
      </c>
      <c r="C14" s="49">
        <v>47</v>
      </c>
      <c r="D14" s="49">
        <v>83</v>
      </c>
      <c r="E14" s="77">
        <f t="shared" si="0"/>
        <v>130</v>
      </c>
    </row>
    <row r="15" spans="1:5">
      <c r="A15" s="48" t="s">
        <v>280</v>
      </c>
      <c r="B15" s="48" t="s">
        <v>53</v>
      </c>
      <c r="C15" s="49">
        <v>119</v>
      </c>
      <c r="D15" s="49">
        <v>220</v>
      </c>
      <c r="E15" s="77">
        <f t="shared" si="0"/>
        <v>339</v>
      </c>
    </row>
    <row r="16" spans="1:5">
      <c r="A16" s="48" t="s">
        <v>291</v>
      </c>
      <c r="B16" s="48" t="s">
        <v>11</v>
      </c>
      <c r="C16" s="85"/>
      <c r="D16" s="49">
        <v>14</v>
      </c>
      <c r="E16" s="77">
        <f t="shared" si="0"/>
        <v>14</v>
      </c>
    </row>
    <row r="17" spans="1:5">
      <c r="A17" s="48" t="s">
        <v>295</v>
      </c>
      <c r="B17" s="48" t="s">
        <v>27</v>
      </c>
      <c r="C17" s="49">
        <v>4</v>
      </c>
      <c r="D17" s="49">
        <v>11</v>
      </c>
      <c r="E17" s="77">
        <f t="shared" si="0"/>
        <v>15</v>
      </c>
    </row>
    <row r="18" spans="1:5">
      <c r="A18" s="48" t="s">
        <v>300</v>
      </c>
      <c r="B18" s="48" t="s">
        <v>31</v>
      </c>
      <c r="C18" s="49">
        <v>4</v>
      </c>
      <c r="D18" s="49">
        <v>13</v>
      </c>
      <c r="E18" s="77">
        <f t="shared" si="0"/>
        <v>17</v>
      </c>
    </row>
    <row r="19" spans="1:5">
      <c r="A19" s="48" t="s">
        <v>307</v>
      </c>
      <c r="B19" s="48" t="s">
        <v>308</v>
      </c>
      <c r="C19" s="49">
        <v>7</v>
      </c>
      <c r="D19" s="49">
        <v>9</v>
      </c>
      <c r="E19" s="77">
        <f t="shared" si="0"/>
        <v>16</v>
      </c>
    </row>
    <row r="20" spans="1:5">
      <c r="A20" s="48" t="s">
        <v>314</v>
      </c>
      <c r="B20" s="48" t="s">
        <v>315</v>
      </c>
      <c r="C20" s="49">
        <v>1</v>
      </c>
      <c r="D20" s="49">
        <v>6</v>
      </c>
      <c r="E20" s="77">
        <f t="shared" si="0"/>
        <v>7</v>
      </c>
    </row>
    <row r="21" spans="1:5">
      <c r="A21" s="48" t="s">
        <v>324</v>
      </c>
      <c r="B21" s="48" t="s">
        <v>21</v>
      </c>
      <c r="C21" s="49">
        <v>34</v>
      </c>
      <c r="D21" s="49">
        <v>57</v>
      </c>
      <c r="E21" s="77">
        <f t="shared" si="0"/>
        <v>91</v>
      </c>
    </row>
    <row r="22" spans="1:5">
      <c r="A22" s="48" t="s">
        <v>331</v>
      </c>
      <c r="B22" s="48" t="s">
        <v>24</v>
      </c>
      <c r="C22" s="49">
        <v>17</v>
      </c>
      <c r="D22" s="49">
        <v>40</v>
      </c>
      <c r="E22" s="77">
        <f t="shared" si="0"/>
        <v>57</v>
      </c>
    </row>
    <row r="23" spans="1:5">
      <c r="A23" s="48" t="s">
        <v>348</v>
      </c>
      <c r="B23" s="48" t="s">
        <v>349</v>
      </c>
      <c r="C23" s="49">
        <v>11</v>
      </c>
      <c r="D23" s="49">
        <v>42</v>
      </c>
      <c r="E23" s="77">
        <f t="shared" si="0"/>
        <v>53</v>
      </c>
    </row>
    <row r="24" spans="1:5">
      <c r="A24" s="48" t="s">
        <v>355</v>
      </c>
      <c r="B24" s="48" t="s">
        <v>356</v>
      </c>
      <c r="C24" s="49">
        <v>31</v>
      </c>
      <c r="D24" s="49">
        <v>53</v>
      </c>
      <c r="E24" s="77">
        <f t="shared" si="0"/>
        <v>84</v>
      </c>
    </row>
    <row r="25" spans="1:5">
      <c r="A25" s="48" t="s">
        <v>368</v>
      </c>
      <c r="B25" s="48" t="s">
        <v>369</v>
      </c>
      <c r="C25" s="49">
        <v>25</v>
      </c>
      <c r="D25" s="49">
        <v>113</v>
      </c>
      <c r="E25" s="77">
        <f t="shared" si="0"/>
        <v>138</v>
      </c>
    </row>
    <row r="26" spans="1:5">
      <c r="A26" s="48" t="s">
        <v>384</v>
      </c>
      <c r="B26" s="48" t="s">
        <v>39</v>
      </c>
      <c r="C26" s="49">
        <v>122</v>
      </c>
      <c r="D26" s="49">
        <v>166</v>
      </c>
      <c r="E26" s="77">
        <f t="shared" si="0"/>
        <v>288</v>
      </c>
    </row>
    <row r="27" spans="1:5">
      <c r="A27" s="48" t="s">
        <v>395</v>
      </c>
      <c r="B27" s="48" t="s">
        <v>396</v>
      </c>
      <c r="C27" s="49">
        <v>123</v>
      </c>
      <c r="D27" s="49">
        <v>187</v>
      </c>
      <c r="E27" s="77">
        <f t="shared" si="0"/>
        <v>310</v>
      </c>
    </row>
    <row r="28" spans="1:5">
      <c r="A28" s="48" t="s">
        <v>403</v>
      </c>
      <c r="B28" s="48" t="s">
        <v>49</v>
      </c>
      <c r="C28" s="49">
        <v>19</v>
      </c>
      <c r="D28" s="49">
        <v>48</v>
      </c>
      <c r="E28" s="77">
        <f t="shared" si="0"/>
        <v>67</v>
      </c>
    </row>
    <row r="29" spans="1:5">
      <c r="A29" s="48" t="s">
        <v>411</v>
      </c>
      <c r="B29" s="48" t="s">
        <v>17</v>
      </c>
      <c r="C29" s="49">
        <v>120</v>
      </c>
      <c r="D29" s="49">
        <v>224</v>
      </c>
      <c r="E29" s="77">
        <f t="shared" si="0"/>
        <v>344</v>
      </c>
    </row>
    <row r="30" spans="1:5">
      <c r="A30" s="48" t="s">
        <v>413</v>
      </c>
      <c r="B30" s="48" t="s">
        <v>414</v>
      </c>
      <c r="C30" s="49">
        <v>3</v>
      </c>
      <c r="D30" s="49">
        <v>15</v>
      </c>
      <c r="E30" s="77">
        <f t="shared" si="0"/>
        <v>18</v>
      </c>
    </row>
    <row r="31" spans="1:5">
      <c r="A31" s="48" t="s">
        <v>416</v>
      </c>
      <c r="B31" s="48" t="s">
        <v>28</v>
      </c>
      <c r="C31" s="49">
        <v>312</v>
      </c>
      <c r="D31" s="49">
        <v>608</v>
      </c>
      <c r="E31" s="77">
        <f t="shared" si="0"/>
        <v>920</v>
      </c>
    </row>
    <row r="32" spans="1:5">
      <c r="A32" s="48" t="s">
        <v>420</v>
      </c>
      <c r="B32" s="48" t="s">
        <v>29</v>
      </c>
      <c r="C32" s="49">
        <v>145</v>
      </c>
      <c r="D32" s="49">
        <v>195</v>
      </c>
      <c r="E32" s="77">
        <f t="shared" si="0"/>
        <v>340</v>
      </c>
    </row>
    <row r="33" spans="1:5">
      <c r="A33" s="48" t="s">
        <v>422</v>
      </c>
      <c r="B33" s="48" t="s">
        <v>423</v>
      </c>
      <c r="C33" s="49">
        <v>78</v>
      </c>
      <c r="D33" s="49">
        <v>140</v>
      </c>
      <c r="E33" s="77">
        <f t="shared" si="0"/>
        <v>218</v>
      </c>
    </row>
    <row r="34" spans="1:5">
      <c r="A34" s="48" t="s">
        <v>427</v>
      </c>
      <c r="B34" s="48" t="s">
        <v>428</v>
      </c>
      <c r="C34" s="49">
        <v>31</v>
      </c>
      <c r="D34" s="49">
        <v>75</v>
      </c>
      <c r="E34" s="77">
        <f t="shared" si="0"/>
        <v>106</v>
      </c>
    </row>
    <row r="35" spans="1:5">
      <c r="A35" s="48" t="s">
        <v>443</v>
      </c>
      <c r="B35" s="48" t="s">
        <v>444</v>
      </c>
      <c r="C35" s="49">
        <v>55</v>
      </c>
      <c r="D35" s="49">
        <v>92</v>
      </c>
      <c r="E35" s="77">
        <f t="shared" si="0"/>
        <v>147</v>
      </c>
    </row>
    <row r="36" spans="1:5">
      <c r="A36" s="48" t="s">
        <v>455</v>
      </c>
      <c r="B36" s="48" t="s">
        <v>18</v>
      </c>
      <c r="C36" s="49">
        <v>84</v>
      </c>
      <c r="D36" s="49">
        <v>128</v>
      </c>
      <c r="E36" s="77">
        <f t="shared" si="0"/>
        <v>212</v>
      </c>
    </row>
    <row r="37" spans="1:5">
      <c r="A37" s="48" t="s">
        <v>470</v>
      </c>
      <c r="B37" s="48" t="s">
        <v>10</v>
      </c>
      <c r="C37" s="49">
        <v>34</v>
      </c>
      <c r="D37" s="49">
        <v>53</v>
      </c>
      <c r="E37" s="77">
        <f t="shared" si="0"/>
        <v>87</v>
      </c>
    </row>
    <row r="38" spans="1:5">
      <c r="A38" s="48" t="s">
        <v>482</v>
      </c>
      <c r="B38" s="48" t="s">
        <v>15</v>
      </c>
      <c r="C38" s="49">
        <v>82</v>
      </c>
      <c r="D38" s="49">
        <v>158</v>
      </c>
      <c r="E38" s="77">
        <f t="shared" si="0"/>
        <v>240</v>
      </c>
    </row>
    <row r="39" spans="1:5">
      <c r="A39" s="48" t="s">
        <v>499</v>
      </c>
      <c r="B39" s="48" t="s">
        <v>16</v>
      </c>
      <c r="C39" s="49">
        <v>4</v>
      </c>
      <c r="D39" s="49">
        <v>9</v>
      </c>
      <c r="E39" s="77">
        <f t="shared" si="0"/>
        <v>13</v>
      </c>
    </row>
    <row r="40" spans="1:5">
      <c r="A40" s="48" t="s">
        <v>504</v>
      </c>
      <c r="B40" s="48" t="s">
        <v>505</v>
      </c>
      <c r="C40" s="49">
        <v>93</v>
      </c>
      <c r="D40" s="49">
        <v>159</v>
      </c>
      <c r="E40" s="77">
        <f t="shared" si="0"/>
        <v>252</v>
      </c>
    </row>
    <row r="41" spans="1:5">
      <c r="A41" s="48" t="s">
        <v>519</v>
      </c>
      <c r="B41" s="48" t="s">
        <v>520</v>
      </c>
      <c r="C41" s="49">
        <v>5</v>
      </c>
      <c r="D41" s="49">
        <v>22</v>
      </c>
      <c r="E41" s="77">
        <f t="shared" si="0"/>
        <v>27</v>
      </c>
    </row>
    <row r="42" spans="1:5">
      <c r="A42" s="48" t="s">
        <v>525</v>
      </c>
      <c r="B42" s="48" t="s">
        <v>526</v>
      </c>
      <c r="C42" s="49">
        <v>239</v>
      </c>
      <c r="D42" s="49">
        <v>306</v>
      </c>
      <c r="E42" s="77">
        <f t="shared" si="0"/>
        <v>545</v>
      </c>
    </row>
    <row r="43" spans="1:5">
      <c r="A43" s="48" t="s">
        <v>550</v>
      </c>
      <c r="B43" s="48" t="s">
        <v>551</v>
      </c>
      <c r="C43" s="49">
        <v>23</v>
      </c>
      <c r="D43" s="49">
        <v>55</v>
      </c>
      <c r="E43" s="77">
        <f t="shared" si="0"/>
        <v>78</v>
      </c>
    </row>
    <row r="44" spans="1:5">
      <c r="A44" s="48" t="s">
        <v>565</v>
      </c>
      <c r="B44" s="48" t="s">
        <v>566</v>
      </c>
      <c r="C44" s="49">
        <v>417</v>
      </c>
      <c r="D44" s="49">
        <v>479</v>
      </c>
      <c r="E44" s="77">
        <f t="shared" si="0"/>
        <v>896</v>
      </c>
    </row>
    <row r="45" spans="1:5">
      <c r="A45" s="48" t="s">
        <v>582</v>
      </c>
      <c r="B45" s="48" t="s">
        <v>583</v>
      </c>
      <c r="C45" s="49">
        <v>222</v>
      </c>
      <c r="D45" s="49">
        <v>367</v>
      </c>
      <c r="E45" s="77">
        <f t="shared" si="0"/>
        <v>589</v>
      </c>
    </row>
    <row r="46" spans="1:5">
      <c r="A46" s="48" t="s">
        <v>600</v>
      </c>
      <c r="B46" s="48" t="s">
        <v>601</v>
      </c>
      <c r="C46" s="49">
        <v>40</v>
      </c>
      <c r="D46" s="49">
        <v>68</v>
      </c>
      <c r="E46" s="77">
        <f t="shared" si="0"/>
        <v>108</v>
      </c>
    </row>
    <row r="47" spans="1:5">
      <c r="A47" s="48" t="s">
        <v>611</v>
      </c>
      <c r="B47" s="48" t="s">
        <v>612</v>
      </c>
      <c r="C47" s="49">
        <v>182</v>
      </c>
      <c r="D47" s="49">
        <v>354</v>
      </c>
      <c r="E47" s="77">
        <f t="shared" si="0"/>
        <v>536</v>
      </c>
    </row>
    <row r="48" spans="1:5">
      <c r="A48" s="48" t="s">
        <v>628</v>
      </c>
      <c r="B48" s="48" t="s">
        <v>629</v>
      </c>
      <c r="C48" s="49">
        <v>665</v>
      </c>
      <c r="D48" s="49">
        <v>920</v>
      </c>
      <c r="E48" s="77">
        <f t="shared" si="0"/>
        <v>1585</v>
      </c>
    </row>
    <row r="49" spans="1:5">
      <c r="A49" s="48" t="s">
        <v>656</v>
      </c>
      <c r="B49" s="48" t="s">
        <v>118</v>
      </c>
      <c r="C49" s="49">
        <v>101</v>
      </c>
      <c r="D49" s="49">
        <v>106</v>
      </c>
      <c r="E49" s="77">
        <f t="shared" si="0"/>
        <v>207</v>
      </c>
    </row>
    <row r="50" spans="1:5">
      <c r="A50" s="48" t="s">
        <v>667</v>
      </c>
      <c r="B50" s="48" t="s">
        <v>1</v>
      </c>
      <c r="C50" s="49">
        <v>403</v>
      </c>
      <c r="D50" s="49">
        <v>469</v>
      </c>
      <c r="E50" s="77">
        <f t="shared" si="0"/>
        <v>872</v>
      </c>
    </row>
    <row r="51" spans="1:5">
      <c r="A51" s="48" t="s">
        <v>676</v>
      </c>
      <c r="B51" s="48" t="s">
        <v>2</v>
      </c>
      <c r="C51" s="49">
        <v>77</v>
      </c>
      <c r="D51" s="49">
        <v>79</v>
      </c>
      <c r="E51" s="77">
        <f t="shared" si="0"/>
        <v>156</v>
      </c>
    </row>
    <row r="52" spans="1:5">
      <c r="A52" s="48" t="s">
        <v>687</v>
      </c>
      <c r="B52" s="48" t="s">
        <v>32</v>
      </c>
      <c r="C52" s="49">
        <v>105</v>
      </c>
      <c r="D52" s="49">
        <v>206</v>
      </c>
      <c r="E52" s="77">
        <f t="shared" si="0"/>
        <v>311</v>
      </c>
    </row>
    <row r="53" spans="1:5">
      <c r="A53" s="48" t="s">
        <v>699</v>
      </c>
      <c r="B53" s="48" t="s">
        <v>34</v>
      </c>
      <c r="C53" s="49">
        <v>346</v>
      </c>
      <c r="D53" s="49">
        <v>382</v>
      </c>
      <c r="E53" s="77">
        <f t="shared" si="0"/>
        <v>728</v>
      </c>
    </row>
    <row r="54" spans="1:5">
      <c r="A54" s="48" t="s">
        <v>710</v>
      </c>
      <c r="B54" s="48" t="s">
        <v>40</v>
      </c>
      <c r="C54" s="49">
        <v>421</v>
      </c>
      <c r="D54" s="49">
        <v>602</v>
      </c>
      <c r="E54" s="77">
        <f t="shared" si="0"/>
        <v>1023</v>
      </c>
    </row>
    <row r="55" spans="1:5">
      <c r="A55" s="48" t="s">
        <v>722</v>
      </c>
      <c r="B55" s="48" t="s">
        <v>723</v>
      </c>
      <c r="C55" s="49">
        <v>9</v>
      </c>
      <c r="D55" s="49">
        <v>15</v>
      </c>
      <c r="E55" s="77">
        <f t="shared" si="0"/>
        <v>24</v>
      </c>
    </row>
    <row r="56" spans="1:5">
      <c r="A56" s="48" t="s">
        <v>728</v>
      </c>
      <c r="B56" s="48" t="s">
        <v>37</v>
      </c>
      <c r="C56" s="49">
        <v>56</v>
      </c>
      <c r="D56" s="49">
        <v>131</v>
      </c>
      <c r="E56" s="77">
        <f t="shared" si="0"/>
        <v>187</v>
      </c>
    </row>
    <row r="57" spans="1:5">
      <c r="A57" s="48" t="s">
        <v>730</v>
      </c>
      <c r="B57" s="48" t="s">
        <v>731</v>
      </c>
      <c r="C57" s="49">
        <v>7</v>
      </c>
      <c r="D57" s="49">
        <v>12</v>
      </c>
      <c r="E57" s="77">
        <f t="shared" si="0"/>
        <v>19</v>
      </c>
    </row>
    <row r="58" spans="1:5">
      <c r="A58" s="48" t="s">
        <v>735</v>
      </c>
      <c r="B58" s="48" t="s">
        <v>47</v>
      </c>
      <c r="C58" s="49">
        <v>28</v>
      </c>
      <c r="D58" s="49">
        <v>77</v>
      </c>
      <c r="E58" s="77">
        <f t="shared" si="0"/>
        <v>105</v>
      </c>
    </row>
    <row r="59" spans="1:5">
      <c r="A59" s="48" t="s">
        <v>737</v>
      </c>
      <c r="B59" s="48" t="s">
        <v>55</v>
      </c>
      <c r="C59" s="49">
        <v>15</v>
      </c>
      <c r="D59" s="49">
        <v>33</v>
      </c>
      <c r="E59" s="77">
        <f t="shared" si="0"/>
        <v>48</v>
      </c>
    </row>
    <row r="60" spans="1:5">
      <c r="A60" s="48" t="s">
        <v>742</v>
      </c>
      <c r="B60" s="48" t="s">
        <v>743</v>
      </c>
      <c r="C60" s="49">
        <v>13</v>
      </c>
      <c r="D60" s="49">
        <v>21</v>
      </c>
      <c r="E60" s="77">
        <f t="shared" si="0"/>
        <v>34</v>
      </c>
    </row>
    <row r="61" spans="1:5">
      <c r="A61" s="48" t="s">
        <v>745</v>
      </c>
      <c r="B61" s="48" t="s">
        <v>746</v>
      </c>
      <c r="C61" s="49">
        <v>75</v>
      </c>
      <c r="D61" s="49">
        <v>129</v>
      </c>
      <c r="E61" s="77">
        <f t="shared" si="0"/>
        <v>204</v>
      </c>
    </row>
    <row r="62" spans="1:5">
      <c r="A62" s="48" t="s">
        <v>756</v>
      </c>
      <c r="B62" s="48" t="s">
        <v>757</v>
      </c>
      <c r="C62" s="49">
        <v>127</v>
      </c>
      <c r="D62" s="49">
        <v>207</v>
      </c>
      <c r="E62" s="77">
        <f t="shared" si="0"/>
        <v>334</v>
      </c>
    </row>
    <row r="63" spans="1:5" ht="27.75">
      <c r="A63" s="48" t="s">
        <v>770</v>
      </c>
      <c r="B63" s="48" t="s">
        <v>919</v>
      </c>
      <c r="C63" s="49">
        <v>62</v>
      </c>
      <c r="D63" s="49">
        <v>115</v>
      </c>
      <c r="E63" s="77">
        <f t="shared" si="0"/>
        <v>177</v>
      </c>
    </row>
    <row r="64" spans="1:5">
      <c r="A64" s="48" t="s">
        <v>774</v>
      </c>
      <c r="B64" s="48" t="s">
        <v>775</v>
      </c>
      <c r="C64" s="49">
        <v>3</v>
      </c>
      <c r="D64" s="49">
        <v>4</v>
      </c>
      <c r="E64" s="77">
        <f t="shared" si="0"/>
        <v>7</v>
      </c>
    </row>
    <row r="65" spans="1:5">
      <c r="A65" s="48" t="s">
        <v>780</v>
      </c>
      <c r="B65" s="48" t="s">
        <v>781</v>
      </c>
      <c r="C65" s="49">
        <v>158</v>
      </c>
      <c r="D65" s="49">
        <v>407</v>
      </c>
      <c r="E65" s="77">
        <f t="shared" si="0"/>
        <v>565</v>
      </c>
    </row>
    <row r="66" spans="1:5">
      <c r="A66" s="48" t="s">
        <v>785</v>
      </c>
      <c r="B66" s="48" t="s">
        <v>786</v>
      </c>
      <c r="C66" s="49">
        <v>20</v>
      </c>
      <c r="D66" s="49">
        <v>37</v>
      </c>
      <c r="E66" s="77">
        <f t="shared" si="0"/>
        <v>57</v>
      </c>
    </row>
    <row r="67" spans="1:5">
      <c r="A67" s="48" t="s">
        <v>794</v>
      </c>
      <c r="B67" s="48" t="s">
        <v>795</v>
      </c>
      <c r="C67" s="49">
        <v>145</v>
      </c>
      <c r="D67" s="49">
        <v>180</v>
      </c>
      <c r="E67" s="77">
        <f t="shared" ref="E67:E76" si="1">C67+D67</f>
        <v>325</v>
      </c>
    </row>
    <row r="68" spans="1:5">
      <c r="A68" s="48" t="s">
        <v>797</v>
      </c>
      <c r="B68" s="48" t="s">
        <v>798</v>
      </c>
      <c r="C68" s="49">
        <v>53</v>
      </c>
      <c r="D68" s="49">
        <v>93</v>
      </c>
      <c r="E68" s="77">
        <f t="shared" si="1"/>
        <v>146</v>
      </c>
    </row>
    <row r="69" spans="1:5">
      <c r="A69" s="48" t="s">
        <v>803</v>
      </c>
      <c r="B69" s="48" t="s">
        <v>804</v>
      </c>
      <c r="C69" s="49">
        <v>66</v>
      </c>
      <c r="D69" s="49">
        <v>116</v>
      </c>
      <c r="E69" s="77">
        <f t="shared" si="1"/>
        <v>182</v>
      </c>
    </row>
    <row r="70" spans="1:5">
      <c r="A70" s="48" t="s">
        <v>808</v>
      </c>
      <c r="B70" s="48" t="s">
        <v>809</v>
      </c>
      <c r="C70" s="49">
        <v>546</v>
      </c>
      <c r="D70" s="49">
        <v>923</v>
      </c>
      <c r="E70" s="77">
        <f t="shared" si="1"/>
        <v>1469</v>
      </c>
    </row>
    <row r="71" spans="1:5">
      <c r="A71" s="48" t="s">
        <v>819</v>
      </c>
      <c r="B71" s="48" t="s">
        <v>820</v>
      </c>
      <c r="C71" s="49">
        <v>7</v>
      </c>
      <c r="D71" s="49">
        <v>19</v>
      </c>
      <c r="E71" s="77">
        <f t="shared" si="1"/>
        <v>26</v>
      </c>
    </row>
    <row r="72" spans="1:5">
      <c r="A72" s="48" t="s">
        <v>823</v>
      </c>
      <c r="B72" s="48" t="s">
        <v>824</v>
      </c>
      <c r="C72" s="49">
        <v>18</v>
      </c>
      <c r="D72" s="49">
        <v>37</v>
      </c>
      <c r="E72" s="77">
        <f t="shared" si="1"/>
        <v>55</v>
      </c>
    </row>
    <row r="73" spans="1:5">
      <c r="A73" s="48" t="s">
        <v>826</v>
      </c>
      <c r="B73" s="48" t="s">
        <v>20</v>
      </c>
      <c r="C73" s="49">
        <v>275</v>
      </c>
      <c r="D73" s="49">
        <v>508</v>
      </c>
      <c r="E73" s="77">
        <f t="shared" si="1"/>
        <v>783</v>
      </c>
    </row>
    <row r="74" spans="1:5">
      <c r="A74" s="48" t="s">
        <v>841</v>
      </c>
      <c r="B74" s="48" t="s">
        <v>36</v>
      </c>
      <c r="C74" s="49">
        <v>177</v>
      </c>
      <c r="D74" s="49">
        <v>325</v>
      </c>
      <c r="E74" s="77">
        <f t="shared" si="1"/>
        <v>502</v>
      </c>
    </row>
    <row r="75" spans="1:5">
      <c r="A75" s="48" t="s">
        <v>850</v>
      </c>
      <c r="B75" s="48" t="s">
        <v>45</v>
      </c>
      <c r="C75" s="49">
        <v>148</v>
      </c>
      <c r="D75" s="49">
        <v>302</v>
      </c>
      <c r="E75" s="77">
        <f t="shared" si="1"/>
        <v>450</v>
      </c>
    </row>
    <row r="76" spans="1:5">
      <c r="A76" s="48" t="s">
        <v>860</v>
      </c>
      <c r="B76" s="48" t="s">
        <v>54</v>
      </c>
      <c r="C76" s="49">
        <v>872</v>
      </c>
      <c r="D76" s="49">
        <v>1079</v>
      </c>
      <c r="E76" s="77">
        <f t="shared" si="1"/>
        <v>1951</v>
      </c>
    </row>
    <row r="77" spans="1:5">
      <c r="A77" s="147" t="s">
        <v>115</v>
      </c>
      <c r="B77" s="147"/>
      <c r="C77" s="55">
        <f>SUM(C3:C76)</f>
        <v>8261</v>
      </c>
      <c r="D77" s="55">
        <f>SUM(D3:D76)</f>
        <v>13160</v>
      </c>
      <c r="E77" s="55">
        <f>SUM(E3:E76)</f>
        <v>21421</v>
      </c>
    </row>
  </sheetData>
  <mergeCells count="2">
    <mergeCell ref="A1:E1"/>
    <mergeCell ref="A77:B77"/>
  </mergeCells>
  <phoneticPr fontId="2" type="noConversion"/>
  <pageMargins left="1.4566929133858268" right="0.39370078740157483" top="0.78740157480314965" bottom="0.43307086614173229" header="0.51181102362204722" footer="0.23622047244094491"/>
  <pageSetup paperSize="9" orientation="portrait" r:id="rId1"/>
  <headerFooter alignWithMargins="0">
    <oddHeader xml:space="preserve">&amp;LΥΠΕΣ-ΔΗΔ&amp;RΑΥΤΟΔΙΟΙΚΗΤΙΚΕΣ ΕΚΛΟΓΕΣ 2019 </oddHeader>
    <oddFooter>&amp;C&amp;"Arial,Έντονα Πλάγια"&amp;8σελ. &amp;P από &amp;N</oddFooter>
  </headerFooter>
</worksheet>
</file>

<file path=xl/worksheets/sheet3.xml><?xml version="1.0" encoding="utf-8"?>
<worksheet xmlns="http://schemas.openxmlformats.org/spreadsheetml/2006/main" xmlns:r="http://schemas.openxmlformats.org/officeDocument/2006/relationships">
  <dimension ref="A1:J77"/>
  <sheetViews>
    <sheetView workbookViewId="0">
      <selection activeCell="I2" sqref="I2:J4"/>
    </sheetView>
  </sheetViews>
  <sheetFormatPr defaultRowHeight="12.75"/>
  <cols>
    <col min="1" max="1" width="5" style="63" bestFit="1" customWidth="1"/>
    <col min="2" max="2" width="32.140625" style="63" customWidth="1"/>
    <col min="3" max="3" width="12.85546875" style="87" customWidth="1"/>
    <col min="4" max="4" width="15.42578125" style="87" customWidth="1"/>
    <col min="5" max="5" width="12.28515625" style="87" customWidth="1"/>
    <col min="6" max="16384" width="9.140625" style="87"/>
  </cols>
  <sheetData>
    <row r="1" spans="1:10" s="86" customFormat="1" ht="53.25" customHeight="1">
      <c r="A1" s="114" t="s">
        <v>940</v>
      </c>
      <c r="B1" s="115"/>
      <c r="C1" s="116"/>
      <c r="D1" s="117"/>
      <c r="E1" s="117"/>
    </row>
    <row r="2" spans="1:10" s="64" customFormat="1">
      <c r="A2" s="58" t="s">
        <v>879</v>
      </c>
      <c r="B2" s="58" t="s">
        <v>875</v>
      </c>
      <c r="C2" s="66" t="s">
        <v>113</v>
      </c>
      <c r="D2" s="66" t="s">
        <v>114</v>
      </c>
      <c r="E2" s="66" t="s">
        <v>115</v>
      </c>
      <c r="I2" s="88" t="s">
        <v>942</v>
      </c>
      <c r="J2" s="88" t="s">
        <v>941</v>
      </c>
    </row>
    <row r="3" spans="1:10">
      <c r="A3" s="60" t="s">
        <v>165</v>
      </c>
      <c r="B3" s="60" t="s">
        <v>12</v>
      </c>
      <c r="C3" s="62">
        <v>57037</v>
      </c>
      <c r="D3" s="62">
        <v>60176</v>
      </c>
      <c r="E3" s="62">
        <f>C3+D3</f>
        <v>117213</v>
      </c>
      <c r="I3" s="64" t="str">
        <f>C2</f>
        <v>ΑΝΔΡΕΣ</v>
      </c>
      <c r="J3" s="89">
        <f>C77</f>
        <v>4810075</v>
      </c>
    </row>
    <row r="4" spans="1:10">
      <c r="A4" s="60" t="s">
        <v>175</v>
      </c>
      <c r="B4" s="60" t="s">
        <v>14</v>
      </c>
      <c r="C4" s="62">
        <v>80546</v>
      </c>
      <c r="D4" s="62">
        <v>81422</v>
      </c>
      <c r="E4" s="62">
        <f t="shared" ref="E4:E67" si="0">C4+D4</f>
        <v>161968</v>
      </c>
      <c r="I4" s="64" t="str">
        <f>D2</f>
        <v>ΓΥΝΑΙΚΕΣ</v>
      </c>
      <c r="J4" s="89">
        <f>D77</f>
        <v>5112219</v>
      </c>
    </row>
    <row r="5" spans="1:10">
      <c r="A5" s="60" t="s">
        <v>186</v>
      </c>
      <c r="B5" s="60" t="s">
        <v>187</v>
      </c>
      <c r="C5" s="62">
        <v>6769</v>
      </c>
      <c r="D5" s="62">
        <v>7019</v>
      </c>
      <c r="E5" s="62">
        <f t="shared" si="0"/>
        <v>13788</v>
      </c>
    </row>
    <row r="6" spans="1:10">
      <c r="A6" s="60" t="s">
        <v>189</v>
      </c>
      <c r="B6" s="60" t="s">
        <v>25</v>
      </c>
      <c r="C6" s="62">
        <v>63592</v>
      </c>
      <c r="D6" s="62">
        <v>67394</v>
      </c>
      <c r="E6" s="62">
        <f t="shared" si="0"/>
        <v>130986</v>
      </c>
    </row>
    <row r="7" spans="1:10">
      <c r="A7" s="60" t="s">
        <v>195</v>
      </c>
      <c r="B7" s="60" t="s">
        <v>41</v>
      </c>
      <c r="C7" s="62">
        <v>57966</v>
      </c>
      <c r="D7" s="62">
        <v>60888</v>
      </c>
      <c r="E7" s="62">
        <f t="shared" si="0"/>
        <v>118854</v>
      </c>
    </row>
    <row r="8" spans="1:10">
      <c r="A8" s="60" t="s">
        <v>203</v>
      </c>
      <c r="B8" s="60" t="s">
        <v>46</v>
      </c>
      <c r="C8" s="62">
        <v>57165</v>
      </c>
      <c r="D8" s="62">
        <v>61351</v>
      </c>
      <c r="E8" s="62">
        <f t="shared" si="0"/>
        <v>118516</v>
      </c>
    </row>
    <row r="9" spans="1:10">
      <c r="A9" s="60" t="s">
        <v>212</v>
      </c>
      <c r="B9" s="60" t="s">
        <v>19</v>
      </c>
      <c r="C9" s="62">
        <v>66866</v>
      </c>
      <c r="D9" s="62">
        <v>70125</v>
      </c>
      <c r="E9" s="62">
        <f t="shared" si="0"/>
        <v>136991</v>
      </c>
    </row>
    <row r="10" spans="1:10">
      <c r="A10" s="60" t="s">
        <v>218</v>
      </c>
      <c r="B10" s="60" t="s">
        <v>119</v>
      </c>
      <c r="C10" s="62">
        <v>393282</v>
      </c>
      <c r="D10" s="62">
        <v>432769</v>
      </c>
      <c r="E10" s="62">
        <f t="shared" si="0"/>
        <v>826051</v>
      </c>
    </row>
    <row r="11" spans="1:10">
      <c r="A11" s="60" t="s">
        <v>246</v>
      </c>
      <c r="B11" s="60" t="s">
        <v>30</v>
      </c>
      <c r="C11" s="62">
        <v>50909</v>
      </c>
      <c r="D11" s="62">
        <v>53187</v>
      </c>
      <c r="E11" s="62">
        <f t="shared" si="0"/>
        <v>104096</v>
      </c>
    </row>
    <row r="12" spans="1:10">
      <c r="A12" s="60" t="s">
        <v>250</v>
      </c>
      <c r="B12" s="60" t="s">
        <v>251</v>
      </c>
      <c r="C12" s="62">
        <v>73222</v>
      </c>
      <c r="D12" s="62">
        <v>75276</v>
      </c>
      <c r="E12" s="62">
        <f t="shared" si="0"/>
        <v>148498</v>
      </c>
    </row>
    <row r="13" spans="1:10">
      <c r="A13" s="60" t="s">
        <v>259</v>
      </c>
      <c r="B13" s="60" t="s">
        <v>43</v>
      </c>
      <c r="C13" s="62">
        <v>65183</v>
      </c>
      <c r="D13" s="62">
        <v>67443</v>
      </c>
      <c r="E13" s="62">
        <f t="shared" si="0"/>
        <v>132626</v>
      </c>
    </row>
    <row r="14" spans="1:10">
      <c r="A14" s="60" t="s">
        <v>266</v>
      </c>
      <c r="B14" s="60" t="s">
        <v>48</v>
      </c>
      <c r="C14" s="62">
        <v>112566</v>
      </c>
      <c r="D14" s="62">
        <v>115632</v>
      </c>
      <c r="E14" s="62">
        <f t="shared" si="0"/>
        <v>228198</v>
      </c>
    </row>
    <row r="15" spans="1:10">
      <c r="A15" s="60" t="s">
        <v>280</v>
      </c>
      <c r="B15" s="60" t="s">
        <v>53</v>
      </c>
      <c r="C15" s="62">
        <v>51634</v>
      </c>
      <c r="D15" s="62">
        <v>53171</v>
      </c>
      <c r="E15" s="62">
        <f t="shared" si="0"/>
        <v>104805</v>
      </c>
    </row>
    <row r="16" spans="1:10">
      <c r="A16" s="60" t="s">
        <v>291</v>
      </c>
      <c r="B16" s="60" t="s">
        <v>11</v>
      </c>
      <c r="C16" s="62">
        <v>21294</v>
      </c>
      <c r="D16" s="62">
        <v>20550</v>
      </c>
      <c r="E16" s="62">
        <f t="shared" si="0"/>
        <v>41844</v>
      </c>
    </row>
    <row r="17" spans="1:5">
      <c r="A17" s="60" t="s">
        <v>295</v>
      </c>
      <c r="B17" s="60" t="s">
        <v>27</v>
      </c>
      <c r="C17" s="62">
        <v>31014</v>
      </c>
      <c r="D17" s="62">
        <v>31690</v>
      </c>
      <c r="E17" s="62">
        <f t="shared" si="0"/>
        <v>62704</v>
      </c>
    </row>
    <row r="18" spans="1:5">
      <c r="A18" s="60" t="s">
        <v>300</v>
      </c>
      <c r="B18" s="60" t="s">
        <v>31</v>
      </c>
      <c r="C18" s="62">
        <v>81213</v>
      </c>
      <c r="D18" s="62">
        <v>82073</v>
      </c>
      <c r="E18" s="62">
        <f t="shared" si="0"/>
        <v>163286</v>
      </c>
    </row>
    <row r="19" spans="1:5">
      <c r="A19" s="60" t="s">
        <v>307</v>
      </c>
      <c r="B19" s="60" t="s">
        <v>308</v>
      </c>
      <c r="C19" s="62">
        <v>44151</v>
      </c>
      <c r="D19" s="62">
        <v>45271</v>
      </c>
      <c r="E19" s="62">
        <f t="shared" si="0"/>
        <v>89422</v>
      </c>
    </row>
    <row r="20" spans="1:5">
      <c r="A20" s="60" t="s">
        <v>314</v>
      </c>
      <c r="B20" s="60" t="s">
        <v>315</v>
      </c>
      <c r="C20" s="62">
        <v>39469</v>
      </c>
      <c r="D20" s="62">
        <v>39899</v>
      </c>
      <c r="E20" s="62">
        <f t="shared" si="0"/>
        <v>79368</v>
      </c>
    </row>
    <row r="21" spans="1:5">
      <c r="A21" s="60" t="s">
        <v>324</v>
      </c>
      <c r="B21" s="60" t="s">
        <v>21</v>
      </c>
      <c r="C21" s="62">
        <v>30870</v>
      </c>
      <c r="D21" s="62">
        <v>30017</v>
      </c>
      <c r="E21" s="62">
        <f t="shared" si="0"/>
        <v>60887</v>
      </c>
    </row>
    <row r="22" spans="1:5">
      <c r="A22" s="60" t="s">
        <v>331</v>
      </c>
      <c r="B22" s="60" t="s">
        <v>24</v>
      </c>
      <c r="C22" s="62">
        <v>84192</v>
      </c>
      <c r="D22" s="62">
        <v>86934</v>
      </c>
      <c r="E22" s="62">
        <f t="shared" si="0"/>
        <v>171126</v>
      </c>
    </row>
    <row r="23" spans="1:5">
      <c r="A23" s="60" t="s">
        <v>348</v>
      </c>
      <c r="B23" s="60" t="s">
        <v>349</v>
      </c>
      <c r="C23" s="62">
        <v>33744</v>
      </c>
      <c r="D23" s="62">
        <v>33414</v>
      </c>
      <c r="E23" s="62">
        <f t="shared" si="0"/>
        <v>67158</v>
      </c>
    </row>
    <row r="24" spans="1:5">
      <c r="A24" s="60" t="s">
        <v>355</v>
      </c>
      <c r="B24" s="60" t="s">
        <v>356</v>
      </c>
      <c r="C24" s="62">
        <v>65107</v>
      </c>
      <c r="D24" s="62">
        <v>65393</v>
      </c>
      <c r="E24" s="62">
        <f t="shared" si="0"/>
        <v>130500</v>
      </c>
    </row>
    <row r="25" spans="1:5">
      <c r="A25" s="60" t="s">
        <v>368</v>
      </c>
      <c r="B25" s="60" t="s">
        <v>369</v>
      </c>
      <c r="C25" s="62">
        <v>123707</v>
      </c>
      <c r="D25" s="62">
        <v>129674</v>
      </c>
      <c r="E25" s="62">
        <f t="shared" si="0"/>
        <v>253381</v>
      </c>
    </row>
    <row r="26" spans="1:5">
      <c r="A26" s="60" t="s">
        <v>384</v>
      </c>
      <c r="B26" s="60" t="s">
        <v>39</v>
      </c>
      <c r="C26" s="62">
        <v>78933</v>
      </c>
      <c r="D26" s="62">
        <v>85165</v>
      </c>
      <c r="E26" s="62">
        <f t="shared" si="0"/>
        <v>164098</v>
      </c>
    </row>
    <row r="27" spans="1:5">
      <c r="A27" s="60" t="s">
        <v>395</v>
      </c>
      <c r="B27" s="60" t="s">
        <v>396</v>
      </c>
      <c r="C27" s="62">
        <v>6198</v>
      </c>
      <c r="D27" s="62">
        <v>6172</v>
      </c>
      <c r="E27" s="62">
        <f t="shared" si="0"/>
        <v>12370</v>
      </c>
    </row>
    <row r="28" spans="1:5">
      <c r="A28" s="60" t="s">
        <v>403</v>
      </c>
      <c r="B28" s="60" t="s">
        <v>49</v>
      </c>
      <c r="C28" s="62">
        <v>73603</v>
      </c>
      <c r="D28" s="62">
        <v>73994</v>
      </c>
      <c r="E28" s="62">
        <f t="shared" si="0"/>
        <v>147597</v>
      </c>
    </row>
    <row r="29" spans="1:5">
      <c r="A29" s="60" t="s">
        <v>411</v>
      </c>
      <c r="B29" s="60" t="s">
        <v>17</v>
      </c>
      <c r="C29" s="62">
        <v>20849</v>
      </c>
      <c r="D29" s="62">
        <v>21195</v>
      </c>
      <c r="E29" s="62">
        <f t="shared" si="0"/>
        <v>42044</v>
      </c>
    </row>
    <row r="30" spans="1:5">
      <c r="A30" s="60" t="s">
        <v>413</v>
      </c>
      <c r="B30" s="60" t="s">
        <v>414</v>
      </c>
      <c r="C30" s="62">
        <v>2693</v>
      </c>
      <c r="D30" s="62">
        <v>2841</v>
      </c>
      <c r="E30" s="62">
        <f t="shared" si="0"/>
        <v>5534</v>
      </c>
    </row>
    <row r="31" spans="1:5">
      <c r="A31" s="60" t="s">
        <v>416</v>
      </c>
      <c r="B31" s="60" t="s">
        <v>28</v>
      </c>
      <c r="C31" s="62">
        <v>52160</v>
      </c>
      <c r="D31" s="62">
        <v>55185</v>
      </c>
      <c r="E31" s="62">
        <f t="shared" si="0"/>
        <v>107345</v>
      </c>
    </row>
    <row r="32" spans="1:5">
      <c r="A32" s="60" t="s">
        <v>420</v>
      </c>
      <c r="B32" s="60" t="s">
        <v>29</v>
      </c>
      <c r="C32" s="62">
        <v>24459</v>
      </c>
      <c r="D32" s="62">
        <v>24815</v>
      </c>
      <c r="E32" s="62">
        <f t="shared" si="0"/>
        <v>49274</v>
      </c>
    </row>
    <row r="33" spans="1:5">
      <c r="A33" s="60" t="s">
        <v>422</v>
      </c>
      <c r="B33" s="60" t="s">
        <v>423</v>
      </c>
      <c r="C33" s="62">
        <v>14579</v>
      </c>
      <c r="D33" s="62">
        <v>14710</v>
      </c>
      <c r="E33" s="62">
        <f t="shared" si="0"/>
        <v>29289</v>
      </c>
    </row>
    <row r="34" spans="1:5">
      <c r="A34" s="60" t="s">
        <v>427</v>
      </c>
      <c r="B34" s="60" t="s">
        <v>428</v>
      </c>
      <c r="C34" s="62">
        <v>118618</v>
      </c>
      <c r="D34" s="62">
        <v>118818</v>
      </c>
      <c r="E34" s="62">
        <f t="shared" si="0"/>
        <v>237436</v>
      </c>
    </row>
    <row r="35" spans="1:5">
      <c r="A35" s="60" t="s">
        <v>443</v>
      </c>
      <c r="B35" s="60" t="s">
        <v>444</v>
      </c>
      <c r="C35" s="62">
        <v>137188</v>
      </c>
      <c r="D35" s="62">
        <v>143767</v>
      </c>
      <c r="E35" s="62">
        <f t="shared" si="0"/>
        <v>280955</v>
      </c>
    </row>
    <row r="36" spans="1:5">
      <c r="A36" s="60" t="s">
        <v>455</v>
      </c>
      <c r="B36" s="60" t="s">
        <v>18</v>
      </c>
      <c r="C36" s="62">
        <v>84007</v>
      </c>
      <c r="D36" s="62">
        <v>84882</v>
      </c>
      <c r="E36" s="62">
        <f t="shared" si="0"/>
        <v>168889</v>
      </c>
    </row>
    <row r="37" spans="1:5">
      <c r="A37" s="60" t="s">
        <v>470</v>
      </c>
      <c r="B37" s="60" t="s">
        <v>10</v>
      </c>
      <c r="C37" s="62">
        <v>52227</v>
      </c>
      <c r="D37" s="62">
        <v>54631</v>
      </c>
      <c r="E37" s="62">
        <f t="shared" si="0"/>
        <v>106858</v>
      </c>
    </row>
    <row r="38" spans="1:5">
      <c r="A38" s="60" t="s">
        <v>482</v>
      </c>
      <c r="B38" s="60" t="s">
        <v>15</v>
      </c>
      <c r="C38" s="62">
        <v>98952</v>
      </c>
      <c r="D38" s="62">
        <v>102632</v>
      </c>
      <c r="E38" s="62">
        <f t="shared" si="0"/>
        <v>201584</v>
      </c>
    </row>
    <row r="39" spans="1:5">
      <c r="A39" s="60" t="s">
        <v>499</v>
      </c>
      <c r="B39" s="60" t="s">
        <v>16</v>
      </c>
      <c r="C39" s="62">
        <v>15451</v>
      </c>
      <c r="D39" s="62">
        <v>15033</v>
      </c>
      <c r="E39" s="62">
        <f t="shared" si="0"/>
        <v>30484</v>
      </c>
    </row>
    <row r="40" spans="1:5">
      <c r="A40" s="60" t="s">
        <v>504</v>
      </c>
      <c r="B40" s="60" t="s">
        <v>505</v>
      </c>
      <c r="C40" s="62">
        <v>72157</v>
      </c>
      <c r="D40" s="62">
        <v>75377</v>
      </c>
      <c r="E40" s="62">
        <f t="shared" si="0"/>
        <v>147534</v>
      </c>
    </row>
    <row r="41" spans="1:5">
      <c r="A41" s="60" t="s">
        <v>519</v>
      </c>
      <c r="B41" s="60" t="s">
        <v>520</v>
      </c>
      <c r="C41" s="62">
        <v>21047</v>
      </c>
      <c r="D41" s="62">
        <v>21910</v>
      </c>
      <c r="E41" s="62">
        <f t="shared" si="0"/>
        <v>42957</v>
      </c>
    </row>
    <row r="42" spans="1:5">
      <c r="A42" s="60" t="s">
        <v>525</v>
      </c>
      <c r="B42" s="60" t="s">
        <v>526</v>
      </c>
      <c r="C42" s="62">
        <v>205890</v>
      </c>
      <c r="D42" s="62">
        <v>234392</v>
      </c>
      <c r="E42" s="62">
        <f t="shared" si="0"/>
        <v>440282</v>
      </c>
    </row>
    <row r="43" spans="1:5">
      <c r="A43" s="60" t="s">
        <v>550</v>
      </c>
      <c r="B43" s="60" t="s">
        <v>551</v>
      </c>
      <c r="C43" s="62">
        <v>177074</v>
      </c>
      <c r="D43" s="62">
        <v>191190</v>
      </c>
      <c r="E43" s="62">
        <f t="shared" si="0"/>
        <v>368264</v>
      </c>
    </row>
    <row r="44" spans="1:5">
      <c r="A44" s="60" t="s">
        <v>565</v>
      </c>
      <c r="B44" s="60" t="s">
        <v>566</v>
      </c>
      <c r="C44" s="62">
        <v>344551</v>
      </c>
      <c r="D44" s="62">
        <v>399396</v>
      </c>
      <c r="E44" s="62">
        <f t="shared" si="0"/>
        <v>743947</v>
      </c>
    </row>
    <row r="45" spans="1:5">
      <c r="A45" s="60" t="s">
        <v>582</v>
      </c>
      <c r="B45" s="60" t="s">
        <v>583</v>
      </c>
      <c r="C45" s="62">
        <v>187837</v>
      </c>
      <c r="D45" s="62">
        <v>214565</v>
      </c>
      <c r="E45" s="62">
        <f t="shared" si="0"/>
        <v>402402</v>
      </c>
    </row>
    <row r="46" spans="1:5">
      <c r="A46" s="60" t="s">
        <v>600</v>
      </c>
      <c r="B46" s="60" t="s">
        <v>601</v>
      </c>
      <c r="C46" s="62">
        <v>184316</v>
      </c>
      <c r="D46" s="62">
        <v>207389</v>
      </c>
      <c r="E46" s="62">
        <f t="shared" si="0"/>
        <v>391705</v>
      </c>
    </row>
    <row r="47" spans="1:5">
      <c r="A47" s="60" t="s">
        <v>611</v>
      </c>
      <c r="B47" s="60" t="s">
        <v>612</v>
      </c>
      <c r="C47" s="62">
        <v>35234</v>
      </c>
      <c r="D47" s="62">
        <v>37063</v>
      </c>
      <c r="E47" s="62">
        <f t="shared" si="0"/>
        <v>72297</v>
      </c>
    </row>
    <row r="48" spans="1:5">
      <c r="A48" s="60" t="s">
        <v>628</v>
      </c>
      <c r="B48" s="60" t="s">
        <v>629</v>
      </c>
      <c r="C48" s="62">
        <v>172858</v>
      </c>
      <c r="D48" s="62">
        <v>185506</v>
      </c>
      <c r="E48" s="62">
        <f t="shared" si="0"/>
        <v>358364</v>
      </c>
    </row>
    <row r="49" spans="1:5">
      <c r="A49" s="60" t="s">
        <v>656</v>
      </c>
      <c r="B49" s="60" t="s">
        <v>118</v>
      </c>
      <c r="C49" s="62">
        <v>63845</v>
      </c>
      <c r="D49" s="62">
        <v>67365</v>
      </c>
      <c r="E49" s="62">
        <f t="shared" si="0"/>
        <v>131210</v>
      </c>
    </row>
    <row r="50" spans="1:5">
      <c r="A50" s="60" t="s">
        <v>667</v>
      </c>
      <c r="B50" s="60" t="s">
        <v>1</v>
      </c>
      <c r="C50" s="62">
        <v>46606</v>
      </c>
      <c r="D50" s="62">
        <v>48491</v>
      </c>
      <c r="E50" s="62">
        <f t="shared" si="0"/>
        <v>95097</v>
      </c>
    </row>
    <row r="51" spans="1:5">
      <c r="A51" s="60" t="s">
        <v>676</v>
      </c>
      <c r="B51" s="60" t="s">
        <v>2</v>
      </c>
      <c r="C51" s="62">
        <v>62500</v>
      </c>
      <c r="D51" s="62">
        <v>62422</v>
      </c>
      <c r="E51" s="62">
        <f t="shared" si="0"/>
        <v>124922</v>
      </c>
    </row>
    <row r="52" spans="1:5">
      <c r="A52" s="60" t="s">
        <v>687</v>
      </c>
      <c r="B52" s="60" t="s">
        <v>32</v>
      </c>
      <c r="C52" s="62">
        <v>68337</v>
      </c>
      <c r="D52" s="62">
        <v>72720</v>
      </c>
      <c r="E52" s="62">
        <f t="shared" si="0"/>
        <v>141057</v>
      </c>
    </row>
    <row r="53" spans="1:5">
      <c r="A53" s="60" t="s">
        <v>699</v>
      </c>
      <c r="B53" s="60" t="s">
        <v>34</v>
      </c>
      <c r="C53" s="62">
        <v>60543</v>
      </c>
      <c r="D53" s="62">
        <v>63217</v>
      </c>
      <c r="E53" s="62">
        <f t="shared" si="0"/>
        <v>123760</v>
      </c>
    </row>
    <row r="54" spans="1:5">
      <c r="A54" s="60" t="s">
        <v>710</v>
      </c>
      <c r="B54" s="60" t="s">
        <v>40</v>
      </c>
      <c r="C54" s="62">
        <v>94887</v>
      </c>
      <c r="D54" s="62">
        <v>98939</v>
      </c>
      <c r="E54" s="62">
        <f t="shared" si="0"/>
        <v>193826</v>
      </c>
    </row>
    <row r="55" spans="1:5">
      <c r="A55" s="60" t="s">
        <v>722</v>
      </c>
      <c r="B55" s="60" t="s">
        <v>723</v>
      </c>
      <c r="C55" s="62">
        <v>6597</v>
      </c>
      <c r="D55" s="62">
        <v>6732</v>
      </c>
      <c r="E55" s="62">
        <f t="shared" si="0"/>
        <v>13329</v>
      </c>
    </row>
    <row r="56" spans="1:5">
      <c r="A56" s="60" t="s">
        <v>728</v>
      </c>
      <c r="B56" s="60" t="s">
        <v>37</v>
      </c>
      <c r="C56" s="62">
        <v>48131</v>
      </c>
      <c r="D56" s="62">
        <v>53103</v>
      </c>
      <c r="E56" s="62">
        <f t="shared" si="0"/>
        <v>101234</v>
      </c>
    </row>
    <row r="57" spans="1:5">
      <c r="A57" s="60" t="s">
        <v>730</v>
      </c>
      <c r="B57" s="60" t="s">
        <v>731</v>
      </c>
      <c r="C57" s="62">
        <v>12656</v>
      </c>
      <c r="D57" s="62">
        <v>13172</v>
      </c>
      <c r="E57" s="62">
        <f t="shared" si="0"/>
        <v>25828</v>
      </c>
    </row>
    <row r="58" spans="1:5">
      <c r="A58" s="60" t="s">
        <v>735</v>
      </c>
      <c r="B58" s="60" t="s">
        <v>47</v>
      </c>
      <c r="C58" s="62">
        <v>17776</v>
      </c>
      <c r="D58" s="62">
        <v>18499</v>
      </c>
      <c r="E58" s="62">
        <f t="shared" si="0"/>
        <v>36275</v>
      </c>
    </row>
    <row r="59" spans="1:5">
      <c r="A59" s="60" t="s">
        <v>737</v>
      </c>
      <c r="B59" s="60" t="s">
        <v>55</v>
      </c>
      <c r="C59" s="62">
        <v>30519</v>
      </c>
      <c r="D59" s="62">
        <v>32184</v>
      </c>
      <c r="E59" s="62">
        <f t="shared" si="0"/>
        <v>62703</v>
      </c>
    </row>
    <row r="60" spans="1:5">
      <c r="A60" s="60" t="s">
        <v>742</v>
      </c>
      <c r="B60" s="60" t="s">
        <v>743</v>
      </c>
      <c r="C60" s="62">
        <v>6279</v>
      </c>
      <c r="D60" s="62">
        <v>6337</v>
      </c>
      <c r="E60" s="62">
        <f t="shared" si="0"/>
        <v>12616</v>
      </c>
    </row>
    <row r="61" spans="1:5">
      <c r="A61" s="60" t="s">
        <v>745</v>
      </c>
      <c r="B61" s="60" t="s">
        <v>746</v>
      </c>
      <c r="C61" s="62">
        <v>9614</v>
      </c>
      <c r="D61" s="62">
        <v>9442</v>
      </c>
      <c r="E61" s="62">
        <f t="shared" si="0"/>
        <v>19056</v>
      </c>
    </row>
    <row r="62" spans="1:5">
      <c r="A62" s="60" t="s">
        <v>756</v>
      </c>
      <c r="B62" s="60" t="s">
        <v>757</v>
      </c>
      <c r="C62" s="62">
        <v>18892</v>
      </c>
      <c r="D62" s="62">
        <v>18746</v>
      </c>
      <c r="E62" s="62">
        <f t="shared" si="0"/>
        <v>37638</v>
      </c>
    </row>
    <row r="63" spans="1:5">
      <c r="A63" s="60" t="s">
        <v>770</v>
      </c>
      <c r="B63" s="60" t="s">
        <v>919</v>
      </c>
      <c r="C63" s="62">
        <v>5215</v>
      </c>
      <c r="D63" s="62">
        <v>5187</v>
      </c>
      <c r="E63" s="62">
        <f t="shared" si="0"/>
        <v>10402</v>
      </c>
    </row>
    <row r="64" spans="1:5">
      <c r="A64" s="60" t="s">
        <v>774</v>
      </c>
      <c r="B64" s="60" t="s">
        <v>775</v>
      </c>
      <c r="C64" s="62">
        <v>2422</v>
      </c>
      <c r="D64" s="62">
        <v>2425</v>
      </c>
      <c r="E64" s="62">
        <f t="shared" si="0"/>
        <v>4847</v>
      </c>
    </row>
    <row r="65" spans="1:5">
      <c r="A65" s="60" t="s">
        <v>780</v>
      </c>
      <c r="B65" s="60" t="s">
        <v>781</v>
      </c>
      <c r="C65" s="62">
        <v>16391</v>
      </c>
      <c r="D65" s="62">
        <v>16125</v>
      </c>
      <c r="E65" s="62">
        <f t="shared" si="0"/>
        <v>32516</v>
      </c>
    </row>
    <row r="66" spans="1:5">
      <c r="A66" s="60" t="s">
        <v>785</v>
      </c>
      <c r="B66" s="60" t="s">
        <v>786</v>
      </c>
      <c r="C66" s="62">
        <v>6247</v>
      </c>
      <c r="D66" s="62">
        <v>6304</v>
      </c>
      <c r="E66" s="62">
        <f t="shared" si="0"/>
        <v>12551</v>
      </c>
    </row>
    <row r="67" spans="1:5">
      <c r="A67" s="60" t="s">
        <v>794</v>
      </c>
      <c r="B67" s="60" t="s">
        <v>795</v>
      </c>
      <c r="C67" s="62">
        <v>4471</v>
      </c>
      <c r="D67" s="62">
        <v>4218</v>
      </c>
      <c r="E67" s="62">
        <f t="shared" si="0"/>
        <v>8689</v>
      </c>
    </row>
    <row r="68" spans="1:5">
      <c r="A68" s="60" t="s">
        <v>797</v>
      </c>
      <c r="B68" s="60" t="s">
        <v>798</v>
      </c>
      <c r="C68" s="62">
        <v>11772</v>
      </c>
      <c r="D68" s="62">
        <v>11988</v>
      </c>
      <c r="E68" s="62">
        <f t="shared" ref="E68:E76" si="1">C68+D68</f>
        <v>23760</v>
      </c>
    </row>
    <row r="69" spans="1:5">
      <c r="A69" s="60" t="s">
        <v>803</v>
      </c>
      <c r="B69" s="60" t="s">
        <v>804</v>
      </c>
      <c r="C69" s="62">
        <v>7108</v>
      </c>
      <c r="D69" s="62">
        <v>7240</v>
      </c>
      <c r="E69" s="62">
        <f t="shared" si="1"/>
        <v>14348</v>
      </c>
    </row>
    <row r="70" spans="1:5">
      <c r="A70" s="60" t="s">
        <v>808</v>
      </c>
      <c r="B70" s="60" t="s">
        <v>809</v>
      </c>
      <c r="C70" s="62">
        <v>55287</v>
      </c>
      <c r="D70" s="62">
        <v>55129</v>
      </c>
      <c r="E70" s="62">
        <f t="shared" si="1"/>
        <v>110416</v>
      </c>
    </row>
    <row r="71" spans="1:5">
      <c r="A71" s="60" t="s">
        <v>819</v>
      </c>
      <c r="B71" s="60" t="s">
        <v>820</v>
      </c>
      <c r="C71" s="62">
        <v>9861</v>
      </c>
      <c r="D71" s="62">
        <v>10927</v>
      </c>
      <c r="E71" s="62">
        <f t="shared" si="1"/>
        <v>20788</v>
      </c>
    </row>
    <row r="72" spans="1:5">
      <c r="A72" s="60" t="s">
        <v>823</v>
      </c>
      <c r="B72" s="60" t="s">
        <v>824</v>
      </c>
      <c r="C72" s="62">
        <v>4874</v>
      </c>
      <c r="D72" s="62">
        <v>5072</v>
      </c>
      <c r="E72" s="62">
        <f t="shared" si="1"/>
        <v>9946</v>
      </c>
    </row>
    <row r="73" spans="1:5">
      <c r="A73" s="60" t="s">
        <v>826</v>
      </c>
      <c r="B73" s="60" t="s">
        <v>20</v>
      </c>
      <c r="C73" s="62">
        <v>126438</v>
      </c>
      <c r="D73" s="62">
        <v>130455</v>
      </c>
      <c r="E73" s="62">
        <f t="shared" si="1"/>
        <v>256893</v>
      </c>
    </row>
    <row r="74" spans="1:5">
      <c r="A74" s="60" t="s">
        <v>841</v>
      </c>
      <c r="B74" s="60" t="s">
        <v>36</v>
      </c>
      <c r="C74" s="62">
        <v>34011</v>
      </c>
      <c r="D74" s="62">
        <v>34670</v>
      </c>
      <c r="E74" s="62">
        <f t="shared" si="1"/>
        <v>68681</v>
      </c>
    </row>
    <row r="75" spans="1:5">
      <c r="A75" s="60" t="s">
        <v>850</v>
      </c>
      <c r="B75" s="60" t="s">
        <v>45</v>
      </c>
      <c r="C75" s="62">
        <v>36011</v>
      </c>
      <c r="D75" s="62">
        <v>36620</v>
      </c>
      <c r="E75" s="62">
        <f t="shared" si="1"/>
        <v>72631</v>
      </c>
    </row>
    <row r="76" spans="1:5">
      <c r="A76" s="60" t="s">
        <v>860</v>
      </c>
      <c r="B76" s="60" t="s">
        <v>54</v>
      </c>
      <c r="C76" s="62">
        <v>70406</v>
      </c>
      <c r="D76" s="62">
        <v>73094</v>
      </c>
      <c r="E76" s="62">
        <f t="shared" si="1"/>
        <v>143500</v>
      </c>
    </row>
    <row r="77" spans="1:5">
      <c r="A77" s="118" t="s">
        <v>121</v>
      </c>
      <c r="B77" s="118"/>
      <c r="C77" s="65">
        <f>SUM(C3:C76)</f>
        <v>4810075</v>
      </c>
      <c r="D77" s="65">
        <f>SUM(D3:D76)</f>
        <v>5112219</v>
      </c>
      <c r="E77" s="65">
        <f>C77+D77</f>
        <v>9922294</v>
      </c>
    </row>
  </sheetData>
  <mergeCells count="2">
    <mergeCell ref="A1:E1"/>
    <mergeCell ref="A77:B77"/>
  </mergeCells>
  <phoneticPr fontId="2" type="noConversion"/>
  <pageMargins left="1.2598425196850394" right="0.74803149606299213" top="0.82677165354330717" bottom="0.39370078740157483" header="0.51181102362204722" footer="0.19685039370078741"/>
  <pageSetup paperSize="9" orientation="portrait" r:id="rId1"/>
  <headerFooter alignWithMargins="0">
    <oddHeader>&amp;LΥΠΕΣ-ΔΗΔ&amp;RΑΥΤΟΔΙΟΙΚΗΤΙΚΕΣ ΕΚΛΟΓΕΣ 2019</oddHeader>
    <oddFooter>&amp;C&amp;"Arial,Έντονα Πλάγια"&amp;8σελ. &amp;P από &amp;N</oddFooter>
  </headerFooter>
  <drawing r:id="rId2"/>
</worksheet>
</file>

<file path=xl/worksheets/sheet4.xml><?xml version="1.0" encoding="utf-8"?>
<worksheet xmlns="http://schemas.openxmlformats.org/spreadsheetml/2006/main" xmlns:r="http://schemas.openxmlformats.org/officeDocument/2006/relationships">
  <dimension ref="A1:H62"/>
  <sheetViews>
    <sheetView workbookViewId="0">
      <selection activeCell="F61" sqref="F61"/>
    </sheetView>
  </sheetViews>
  <sheetFormatPr defaultRowHeight="18"/>
  <cols>
    <col min="1" max="1" width="5.7109375" style="24" bestFit="1" customWidth="1"/>
    <col min="2" max="2" width="29.5703125" style="26" customWidth="1"/>
    <col min="3" max="3" width="15.28515625" style="25" customWidth="1"/>
    <col min="4" max="4" width="13.85546875" style="25" customWidth="1"/>
    <col min="5" max="5" width="14.140625" style="25" customWidth="1"/>
    <col min="6" max="16384" width="9.140625" style="23"/>
  </cols>
  <sheetData>
    <row r="1" spans="1:8" s="21" customFormat="1" ht="35.25" customHeight="1">
      <c r="A1" s="114" t="s">
        <v>944</v>
      </c>
      <c r="B1" s="115"/>
      <c r="C1" s="115"/>
      <c r="D1" s="115"/>
      <c r="E1" s="116"/>
    </row>
    <row r="2" spans="1:8" s="22" customFormat="1">
      <c r="A2" s="72" t="s">
        <v>879</v>
      </c>
      <c r="B2" s="72" t="s">
        <v>112</v>
      </c>
      <c r="C2" s="73" t="s">
        <v>113</v>
      </c>
      <c r="D2" s="73" t="s">
        <v>114</v>
      </c>
      <c r="E2" s="73" t="s">
        <v>115</v>
      </c>
    </row>
    <row r="3" spans="1:8">
      <c r="A3" s="67" t="s">
        <v>56</v>
      </c>
      <c r="B3" s="68" t="s">
        <v>0</v>
      </c>
      <c r="C3" s="69">
        <v>118618</v>
      </c>
      <c r="D3" s="69">
        <v>118818</v>
      </c>
      <c r="E3" s="70">
        <f>C3+D3</f>
        <v>237436</v>
      </c>
      <c r="F3" s="24" t="str">
        <f>A3</f>
        <v>01</v>
      </c>
    </row>
    <row r="4" spans="1:8">
      <c r="A4" s="67" t="s">
        <v>57</v>
      </c>
      <c r="B4" s="68" t="s">
        <v>1</v>
      </c>
      <c r="C4" s="69">
        <v>46606</v>
      </c>
      <c r="D4" s="69">
        <v>48491</v>
      </c>
      <c r="E4" s="70">
        <f t="shared" ref="E4:E61" si="0">C4+D4</f>
        <v>95097</v>
      </c>
      <c r="F4" s="24" t="str">
        <f t="shared" ref="F4:F61" si="1">A4</f>
        <v>02</v>
      </c>
      <c r="G4" s="25"/>
    </row>
    <row r="5" spans="1:8">
      <c r="A5" s="67" t="s">
        <v>58</v>
      </c>
      <c r="B5" s="68" t="s">
        <v>2</v>
      </c>
      <c r="C5" s="69">
        <v>62500</v>
      </c>
      <c r="D5" s="69">
        <v>62422</v>
      </c>
      <c r="E5" s="70">
        <f t="shared" si="0"/>
        <v>124922</v>
      </c>
      <c r="F5" s="24" t="str">
        <f t="shared" si="1"/>
        <v>03</v>
      </c>
    </row>
    <row r="6" spans="1:8">
      <c r="A6" s="67" t="s">
        <v>59</v>
      </c>
      <c r="B6" s="68" t="s">
        <v>3</v>
      </c>
      <c r="C6" s="69">
        <v>39469</v>
      </c>
      <c r="D6" s="69">
        <v>39899</v>
      </c>
      <c r="E6" s="70">
        <f t="shared" si="0"/>
        <v>79368</v>
      </c>
      <c r="F6" s="24" t="str">
        <f t="shared" si="1"/>
        <v>04</v>
      </c>
    </row>
    <row r="7" spans="1:8">
      <c r="A7" s="67" t="s">
        <v>60</v>
      </c>
      <c r="B7" s="68" t="s">
        <v>882</v>
      </c>
      <c r="C7" s="69">
        <v>214905</v>
      </c>
      <c r="D7" s="69">
        <v>253418</v>
      </c>
      <c r="E7" s="70">
        <f t="shared" si="0"/>
        <v>468323</v>
      </c>
      <c r="F7" s="24" t="str">
        <f t="shared" si="1"/>
        <v>05</v>
      </c>
    </row>
    <row r="8" spans="1:8">
      <c r="A8" s="67" t="s">
        <v>61</v>
      </c>
      <c r="B8" s="68" t="s">
        <v>923</v>
      </c>
      <c r="C8" s="69">
        <v>238697</v>
      </c>
      <c r="D8" s="69">
        <v>271253</v>
      </c>
      <c r="E8" s="70">
        <f t="shared" si="0"/>
        <v>509950</v>
      </c>
      <c r="F8" s="24" t="str">
        <f t="shared" si="1"/>
        <v>06</v>
      </c>
      <c r="H8" s="25"/>
    </row>
    <row r="9" spans="1:8">
      <c r="A9" s="67" t="s">
        <v>62</v>
      </c>
      <c r="B9" s="68" t="s">
        <v>924</v>
      </c>
      <c r="C9" s="69">
        <v>177074</v>
      </c>
      <c r="D9" s="69">
        <v>191190</v>
      </c>
      <c r="E9" s="70">
        <f t="shared" si="0"/>
        <v>368264</v>
      </c>
      <c r="F9" s="24" t="str">
        <f t="shared" si="1"/>
        <v>07</v>
      </c>
    </row>
    <row r="10" spans="1:8">
      <c r="A10" s="67" t="s">
        <v>63</v>
      </c>
      <c r="B10" s="68" t="s">
        <v>925</v>
      </c>
      <c r="C10" s="69">
        <v>284676</v>
      </c>
      <c r="D10" s="69">
        <v>323682</v>
      </c>
      <c r="E10" s="70">
        <f t="shared" si="0"/>
        <v>608358</v>
      </c>
      <c r="F10" s="24" t="str">
        <f t="shared" si="1"/>
        <v>08</v>
      </c>
    </row>
    <row r="11" spans="1:8">
      <c r="A11" s="67" t="s">
        <v>64</v>
      </c>
      <c r="B11" s="68" t="s">
        <v>926</v>
      </c>
      <c r="C11" s="69">
        <v>172858</v>
      </c>
      <c r="D11" s="69">
        <v>185506</v>
      </c>
      <c r="E11" s="70">
        <f t="shared" si="0"/>
        <v>358364</v>
      </c>
      <c r="F11" s="24" t="str">
        <f t="shared" si="1"/>
        <v>09</v>
      </c>
    </row>
    <row r="12" spans="1:8">
      <c r="A12" s="67" t="s">
        <v>65</v>
      </c>
      <c r="B12" s="68" t="s">
        <v>927</v>
      </c>
      <c r="C12" s="69">
        <v>63845</v>
      </c>
      <c r="D12" s="69">
        <v>67365</v>
      </c>
      <c r="E12" s="70">
        <f t="shared" si="0"/>
        <v>131210</v>
      </c>
      <c r="F12" s="24" t="str">
        <f t="shared" si="1"/>
        <v>10</v>
      </c>
    </row>
    <row r="13" spans="1:8">
      <c r="A13" s="67" t="s">
        <v>66</v>
      </c>
      <c r="B13" s="68" t="s">
        <v>883</v>
      </c>
      <c r="C13" s="69">
        <v>90667</v>
      </c>
      <c r="D13" s="69">
        <v>102907</v>
      </c>
      <c r="E13" s="70">
        <f t="shared" si="0"/>
        <v>193574</v>
      </c>
      <c r="F13" s="24" t="str">
        <f t="shared" si="1"/>
        <v>11</v>
      </c>
    </row>
    <row r="14" spans="1:8">
      <c r="A14" s="67" t="s">
        <v>67</v>
      </c>
      <c r="B14" s="68" t="s">
        <v>884</v>
      </c>
      <c r="C14" s="69">
        <v>128883</v>
      </c>
      <c r="D14" s="69">
        <v>141545</v>
      </c>
      <c r="E14" s="70">
        <f t="shared" si="0"/>
        <v>270428</v>
      </c>
      <c r="F14" s="24" t="str">
        <f t="shared" si="1"/>
        <v>12</v>
      </c>
    </row>
    <row r="15" spans="1:8">
      <c r="A15" s="67" t="s">
        <v>68</v>
      </c>
      <c r="B15" s="68" t="s">
        <v>9</v>
      </c>
      <c r="C15" s="69">
        <v>137188</v>
      </c>
      <c r="D15" s="69">
        <v>143767</v>
      </c>
      <c r="E15" s="70">
        <f t="shared" si="0"/>
        <v>280955</v>
      </c>
      <c r="F15" s="24" t="str">
        <f t="shared" si="1"/>
        <v>13</v>
      </c>
    </row>
    <row r="16" spans="1:8">
      <c r="A16" s="67" t="s">
        <v>69</v>
      </c>
      <c r="B16" s="68" t="s">
        <v>10</v>
      </c>
      <c r="C16" s="69">
        <v>52227</v>
      </c>
      <c r="D16" s="69">
        <v>54631</v>
      </c>
      <c r="E16" s="70">
        <f t="shared" si="0"/>
        <v>106858</v>
      </c>
      <c r="F16" s="24" t="str">
        <f t="shared" si="1"/>
        <v>14</v>
      </c>
    </row>
    <row r="17" spans="1:6">
      <c r="A17" s="67" t="s">
        <v>70</v>
      </c>
      <c r="B17" s="68" t="s">
        <v>11</v>
      </c>
      <c r="C17" s="69">
        <v>21294</v>
      </c>
      <c r="D17" s="69">
        <v>20550</v>
      </c>
      <c r="E17" s="70">
        <f t="shared" si="0"/>
        <v>41844</v>
      </c>
      <c r="F17" s="24" t="str">
        <f t="shared" si="1"/>
        <v>15</v>
      </c>
    </row>
    <row r="18" spans="1:6">
      <c r="A18" s="67" t="s">
        <v>71</v>
      </c>
      <c r="B18" s="68" t="s">
        <v>12</v>
      </c>
      <c r="C18" s="69">
        <v>57037</v>
      </c>
      <c r="D18" s="69">
        <v>60176</v>
      </c>
      <c r="E18" s="70">
        <f t="shared" si="0"/>
        <v>117213</v>
      </c>
      <c r="F18" s="24" t="str">
        <f t="shared" si="1"/>
        <v>16</v>
      </c>
    </row>
    <row r="19" spans="1:6">
      <c r="A19" s="67" t="s">
        <v>72</v>
      </c>
      <c r="B19" s="68" t="s">
        <v>13</v>
      </c>
      <c r="C19" s="69">
        <v>95785</v>
      </c>
      <c r="D19" s="69">
        <v>95187</v>
      </c>
      <c r="E19" s="70">
        <f t="shared" si="0"/>
        <v>190972</v>
      </c>
      <c r="F19" s="24" t="str">
        <f t="shared" si="1"/>
        <v>17</v>
      </c>
    </row>
    <row r="20" spans="1:6">
      <c r="A20" s="67" t="s">
        <v>73</v>
      </c>
      <c r="B20" s="68" t="s">
        <v>14</v>
      </c>
      <c r="C20" s="69">
        <v>80546</v>
      </c>
      <c r="D20" s="69">
        <v>81422</v>
      </c>
      <c r="E20" s="70">
        <f t="shared" si="0"/>
        <v>161968</v>
      </c>
      <c r="F20" s="24" t="str">
        <f t="shared" si="1"/>
        <v>18</v>
      </c>
    </row>
    <row r="21" spans="1:6">
      <c r="A21" s="67" t="s">
        <v>74</v>
      </c>
      <c r="B21" s="68" t="s">
        <v>15</v>
      </c>
      <c r="C21" s="69">
        <v>98952</v>
      </c>
      <c r="D21" s="69">
        <v>102632</v>
      </c>
      <c r="E21" s="70">
        <f t="shared" si="0"/>
        <v>201584</v>
      </c>
      <c r="F21" s="24" t="str">
        <f t="shared" si="1"/>
        <v>19</v>
      </c>
    </row>
    <row r="22" spans="1:6">
      <c r="A22" s="67" t="s">
        <v>75</v>
      </c>
      <c r="B22" s="68" t="s">
        <v>16</v>
      </c>
      <c r="C22" s="69">
        <v>15451</v>
      </c>
      <c r="D22" s="69">
        <v>15033</v>
      </c>
      <c r="E22" s="70">
        <f t="shared" si="0"/>
        <v>30484</v>
      </c>
      <c r="F22" s="24" t="str">
        <f t="shared" si="1"/>
        <v>20</v>
      </c>
    </row>
    <row r="23" spans="1:6">
      <c r="A23" s="67" t="s">
        <v>76</v>
      </c>
      <c r="B23" s="68" t="s">
        <v>17</v>
      </c>
      <c r="C23" s="69">
        <v>20849</v>
      </c>
      <c r="D23" s="69">
        <v>21195</v>
      </c>
      <c r="E23" s="70">
        <f t="shared" si="0"/>
        <v>42044</v>
      </c>
      <c r="F23" s="24" t="str">
        <f t="shared" si="1"/>
        <v>21</v>
      </c>
    </row>
    <row r="24" spans="1:6">
      <c r="A24" s="67" t="s">
        <v>77</v>
      </c>
      <c r="B24" s="68" t="s">
        <v>18</v>
      </c>
      <c r="C24" s="69">
        <v>84007</v>
      </c>
      <c r="D24" s="69">
        <v>84882</v>
      </c>
      <c r="E24" s="70">
        <f t="shared" si="0"/>
        <v>168889</v>
      </c>
      <c r="F24" s="24" t="str">
        <f t="shared" si="1"/>
        <v>22</v>
      </c>
    </row>
    <row r="25" spans="1:6">
      <c r="A25" s="67" t="s">
        <v>78</v>
      </c>
      <c r="B25" s="68" t="s">
        <v>19</v>
      </c>
      <c r="C25" s="69">
        <v>66866</v>
      </c>
      <c r="D25" s="69">
        <v>70125</v>
      </c>
      <c r="E25" s="70">
        <f t="shared" si="0"/>
        <v>136991</v>
      </c>
      <c r="F25" s="24" t="str">
        <f t="shared" si="1"/>
        <v>23</v>
      </c>
    </row>
    <row r="26" spans="1:6">
      <c r="A26" s="67" t="s">
        <v>79</v>
      </c>
      <c r="B26" s="68" t="s">
        <v>20</v>
      </c>
      <c r="C26" s="69">
        <v>126438</v>
      </c>
      <c r="D26" s="69">
        <v>130455</v>
      </c>
      <c r="E26" s="70">
        <f t="shared" si="0"/>
        <v>256893</v>
      </c>
      <c r="F26" s="24" t="str">
        <f t="shared" si="1"/>
        <v>24</v>
      </c>
    </row>
    <row r="27" spans="1:6">
      <c r="A27" s="67" t="s">
        <v>80</v>
      </c>
      <c r="B27" s="68" t="s">
        <v>21</v>
      </c>
      <c r="C27" s="69">
        <v>30870</v>
      </c>
      <c r="D27" s="69">
        <v>30017</v>
      </c>
      <c r="E27" s="70">
        <f t="shared" si="0"/>
        <v>60887</v>
      </c>
      <c r="F27" s="24" t="str">
        <f t="shared" si="1"/>
        <v>25</v>
      </c>
    </row>
    <row r="28" spans="1:6">
      <c r="A28" s="67" t="s">
        <v>81</v>
      </c>
      <c r="B28" s="68" t="s">
        <v>885</v>
      </c>
      <c r="C28" s="69">
        <v>249580</v>
      </c>
      <c r="D28" s="69">
        <v>280719</v>
      </c>
      <c r="E28" s="70">
        <f t="shared" si="0"/>
        <v>530299</v>
      </c>
      <c r="F28" s="24" t="str">
        <f t="shared" si="1"/>
        <v>26</v>
      </c>
    </row>
    <row r="29" spans="1:6">
      <c r="A29" s="67" t="s">
        <v>82</v>
      </c>
      <c r="B29" s="68" t="s">
        <v>886</v>
      </c>
      <c r="C29" s="69">
        <v>143702</v>
      </c>
      <c r="D29" s="69">
        <v>152050</v>
      </c>
      <c r="E29" s="70">
        <f t="shared" si="0"/>
        <v>295752</v>
      </c>
      <c r="F29" s="24" t="str">
        <f t="shared" si="1"/>
        <v>27</v>
      </c>
    </row>
    <row r="30" spans="1:6">
      <c r="A30" s="67" t="s">
        <v>83</v>
      </c>
      <c r="B30" s="68" t="s">
        <v>24</v>
      </c>
      <c r="C30" s="69">
        <v>84192</v>
      </c>
      <c r="D30" s="69">
        <v>86934</v>
      </c>
      <c r="E30" s="70">
        <f t="shared" si="0"/>
        <v>171126</v>
      </c>
      <c r="F30" s="24" t="str">
        <f t="shared" si="1"/>
        <v>28</v>
      </c>
    </row>
    <row r="31" spans="1:6">
      <c r="A31" s="67" t="s">
        <v>84</v>
      </c>
      <c r="B31" s="68" t="s">
        <v>25</v>
      </c>
      <c r="C31" s="69">
        <v>70361</v>
      </c>
      <c r="D31" s="69">
        <v>74413</v>
      </c>
      <c r="E31" s="70">
        <f t="shared" si="0"/>
        <v>144774</v>
      </c>
      <c r="F31" s="24" t="str">
        <f t="shared" si="1"/>
        <v>29</v>
      </c>
    </row>
    <row r="32" spans="1:6">
      <c r="A32" s="67" t="s">
        <v>85</v>
      </c>
      <c r="B32" s="68" t="s">
        <v>26</v>
      </c>
      <c r="C32" s="69">
        <v>65107</v>
      </c>
      <c r="D32" s="69">
        <v>65393</v>
      </c>
      <c r="E32" s="70">
        <f t="shared" si="0"/>
        <v>130500</v>
      </c>
      <c r="F32" s="24" t="str">
        <f t="shared" si="1"/>
        <v>30</v>
      </c>
    </row>
    <row r="33" spans="1:6">
      <c r="A33" s="67" t="s">
        <v>86</v>
      </c>
      <c r="B33" s="68" t="s">
        <v>27</v>
      </c>
      <c r="C33" s="69">
        <v>31014</v>
      </c>
      <c r="D33" s="69">
        <v>31690</v>
      </c>
      <c r="E33" s="70">
        <f t="shared" si="0"/>
        <v>62704</v>
      </c>
      <c r="F33" s="24" t="str">
        <f t="shared" si="1"/>
        <v>31</v>
      </c>
    </row>
    <row r="34" spans="1:6">
      <c r="A34" s="67" t="s">
        <v>87</v>
      </c>
      <c r="B34" s="68" t="s">
        <v>28</v>
      </c>
      <c r="C34" s="69">
        <v>52160</v>
      </c>
      <c r="D34" s="69">
        <v>55185</v>
      </c>
      <c r="E34" s="70">
        <f t="shared" si="0"/>
        <v>107345</v>
      </c>
      <c r="F34" s="24" t="str">
        <f t="shared" si="1"/>
        <v>32</v>
      </c>
    </row>
    <row r="35" spans="1:6">
      <c r="A35" s="67" t="s">
        <v>88</v>
      </c>
      <c r="B35" s="68" t="s">
        <v>29</v>
      </c>
      <c r="C35" s="69">
        <v>27152</v>
      </c>
      <c r="D35" s="69">
        <v>27656</v>
      </c>
      <c r="E35" s="70">
        <f t="shared" si="0"/>
        <v>54808</v>
      </c>
      <c r="F35" s="24" t="str">
        <f t="shared" si="1"/>
        <v>33</v>
      </c>
    </row>
    <row r="36" spans="1:6">
      <c r="A36" s="67" t="s">
        <v>89</v>
      </c>
      <c r="B36" s="68" t="s">
        <v>30</v>
      </c>
      <c r="C36" s="69">
        <v>50909</v>
      </c>
      <c r="D36" s="69">
        <v>53187</v>
      </c>
      <c r="E36" s="70">
        <f t="shared" si="0"/>
        <v>104096</v>
      </c>
      <c r="F36" s="24" t="str">
        <f t="shared" si="1"/>
        <v>34</v>
      </c>
    </row>
    <row r="37" spans="1:6">
      <c r="A37" s="67" t="s">
        <v>90</v>
      </c>
      <c r="B37" s="68" t="s">
        <v>31</v>
      </c>
      <c r="C37" s="69">
        <v>81213</v>
      </c>
      <c r="D37" s="69">
        <v>82073</v>
      </c>
      <c r="E37" s="70">
        <f t="shared" si="0"/>
        <v>163286</v>
      </c>
      <c r="F37" s="24" t="str">
        <f t="shared" si="1"/>
        <v>35</v>
      </c>
    </row>
    <row r="38" spans="1:6">
      <c r="A38" s="67" t="s">
        <v>91</v>
      </c>
      <c r="B38" s="68" t="s">
        <v>32</v>
      </c>
      <c r="C38" s="69">
        <v>68337</v>
      </c>
      <c r="D38" s="69">
        <v>72720</v>
      </c>
      <c r="E38" s="70">
        <f t="shared" si="0"/>
        <v>141057</v>
      </c>
      <c r="F38" s="24" t="str">
        <f t="shared" si="1"/>
        <v>36</v>
      </c>
    </row>
    <row r="39" spans="1:6">
      <c r="A39" s="67" t="s">
        <v>92</v>
      </c>
      <c r="B39" s="68" t="s">
        <v>33</v>
      </c>
      <c r="C39" s="69">
        <v>62648</v>
      </c>
      <c r="D39" s="69">
        <v>63953</v>
      </c>
      <c r="E39" s="70">
        <f t="shared" si="0"/>
        <v>126601</v>
      </c>
      <c r="F39" s="24" t="str">
        <f t="shared" si="1"/>
        <v>37</v>
      </c>
    </row>
    <row r="40" spans="1:6">
      <c r="A40" s="67" t="s">
        <v>93</v>
      </c>
      <c r="B40" s="68" t="s">
        <v>34</v>
      </c>
      <c r="C40" s="69">
        <v>60543</v>
      </c>
      <c r="D40" s="69">
        <v>63217</v>
      </c>
      <c r="E40" s="70">
        <f t="shared" si="0"/>
        <v>123760</v>
      </c>
      <c r="F40" s="24" t="str">
        <f t="shared" si="1"/>
        <v>38</v>
      </c>
    </row>
    <row r="41" spans="1:6">
      <c r="A41" s="67" t="s">
        <v>94</v>
      </c>
      <c r="B41" s="68" t="s">
        <v>35</v>
      </c>
      <c r="C41" s="69">
        <v>123707</v>
      </c>
      <c r="D41" s="69">
        <v>129674</v>
      </c>
      <c r="E41" s="70">
        <f t="shared" si="0"/>
        <v>253381</v>
      </c>
      <c r="F41" s="24" t="str">
        <f t="shared" si="1"/>
        <v>39</v>
      </c>
    </row>
    <row r="42" spans="1:6">
      <c r="A42" s="67" t="s">
        <v>95</v>
      </c>
      <c r="B42" s="68" t="s">
        <v>36</v>
      </c>
      <c r="C42" s="69">
        <v>34011</v>
      </c>
      <c r="D42" s="69">
        <v>34670</v>
      </c>
      <c r="E42" s="70">
        <f t="shared" si="0"/>
        <v>68681</v>
      </c>
      <c r="F42" s="24" t="str">
        <f t="shared" si="1"/>
        <v>40</v>
      </c>
    </row>
    <row r="43" spans="1:6">
      <c r="A43" s="67" t="s">
        <v>96</v>
      </c>
      <c r="B43" s="68" t="s">
        <v>37</v>
      </c>
      <c r="C43" s="69">
        <v>60787</v>
      </c>
      <c r="D43" s="69">
        <v>66275</v>
      </c>
      <c r="E43" s="70">
        <f t="shared" si="0"/>
        <v>127062</v>
      </c>
      <c r="F43" s="24" t="str">
        <f t="shared" si="1"/>
        <v>41</v>
      </c>
    </row>
    <row r="44" spans="1:6">
      <c r="A44" s="67" t="s">
        <v>97</v>
      </c>
      <c r="B44" s="68" t="s">
        <v>38</v>
      </c>
      <c r="C44" s="69">
        <v>14579</v>
      </c>
      <c r="D44" s="69">
        <v>14710</v>
      </c>
      <c r="E44" s="70">
        <f t="shared" si="0"/>
        <v>29289</v>
      </c>
      <c r="F44" s="24" t="str">
        <f t="shared" si="1"/>
        <v>42</v>
      </c>
    </row>
    <row r="45" spans="1:6">
      <c r="A45" s="67" t="s">
        <v>98</v>
      </c>
      <c r="B45" s="68" t="s">
        <v>39</v>
      </c>
      <c r="C45" s="69">
        <v>85131</v>
      </c>
      <c r="D45" s="69">
        <v>91337</v>
      </c>
      <c r="E45" s="70">
        <f t="shared" si="0"/>
        <v>176468</v>
      </c>
      <c r="F45" s="24" t="str">
        <f t="shared" si="1"/>
        <v>43</v>
      </c>
    </row>
    <row r="46" spans="1:6">
      <c r="A46" s="67" t="s">
        <v>99</v>
      </c>
      <c r="B46" s="68" t="s">
        <v>40</v>
      </c>
      <c r="C46" s="69">
        <v>94887</v>
      </c>
      <c r="D46" s="69">
        <v>98939</v>
      </c>
      <c r="E46" s="70">
        <f t="shared" si="0"/>
        <v>193826</v>
      </c>
      <c r="F46" s="24" t="str">
        <f t="shared" si="1"/>
        <v>44</v>
      </c>
    </row>
    <row r="47" spans="1:6">
      <c r="A47" s="67" t="s">
        <v>100</v>
      </c>
      <c r="B47" s="68" t="s">
        <v>41</v>
      </c>
      <c r="C47" s="69">
        <v>57966</v>
      </c>
      <c r="D47" s="69">
        <v>60888</v>
      </c>
      <c r="E47" s="70">
        <f t="shared" si="0"/>
        <v>118854</v>
      </c>
      <c r="F47" s="24" t="str">
        <f t="shared" si="1"/>
        <v>45</v>
      </c>
    </row>
    <row r="48" spans="1:6">
      <c r="A48" s="67" t="s">
        <v>101</v>
      </c>
      <c r="B48" s="68" t="s">
        <v>42</v>
      </c>
      <c r="C48" s="69">
        <v>73222</v>
      </c>
      <c r="D48" s="69">
        <v>75276</v>
      </c>
      <c r="E48" s="70">
        <f t="shared" si="0"/>
        <v>148498</v>
      </c>
      <c r="F48" s="24" t="str">
        <f t="shared" si="1"/>
        <v>46</v>
      </c>
    </row>
    <row r="49" spans="1:6">
      <c r="A49" s="67" t="s">
        <v>102</v>
      </c>
      <c r="B49" s="68" t="s">
        <v>43</v>
      </c>
      <c r="C49" s="69">
        <v>65183</v>
      </c>
      <c r="D49" s="69">
        <v>67443</v>
      </c>
      <c r="E49" s="70">
        <f t="shared" si="0"/>
        <v>132626</v>
      </c>
      <c r="F49" s="24" t="str">
        <f t="shared" si="1"/>
        <v>47</v>
      </c>
    </row>
    <row r="50" spans="1:6">
      <c r="A50" s="67" t="s">
        <v>103</v>
      </c>
      <c r="B50" s="68" t="s">
        <v>44</v>
      </c>
      <c r="C50" s="69">
        <v>33744</v>
      </c>
      <c r="D50" s="69">
        <v>33414</v>
      </c>
      <c r="E50" s="70">
        <f t="shared" si="0"/>
        <v>67158</v>
      </c>
      <c r="F50" s="24" t="str">
        <f t="shared" si="1"/>
        <v>48</v>
      </c>
    </row>
    <row r="51" spans="1:6">
      <c r="A51" s="67" t="s">
        <v>104</v>
      </c>
      <c r="B51" s="68" t="s">
        <v>45</v>
      </c>
      <c r="C51" s="69">
        <v>36011</v>
      </c>
      <c r="D51" s="69">
        <v>36620</v>
      </c>
      <c r="E51" s="70">
        <f t="shared" si="0"/>
        <v>72631</v>
      </c>
      <c r="F51" s="24" t="str">
        <f t="shared" si="1"/>
        <v>49</v>
      </c>
    </row>
    <row r="52" spans="1:6">
      <c r="A52" s="67" t="s">
        <v>105</v>
      </c>
      <c r="B52" s="68" t="s">
        <v>46</v>
      </c>
      <c r="C52" s="69">
        <v>57165</v>
      </c>
      <c r="D52" s="69">
        <v>61351</v>
      </c>
      <c r="E52" s="70">
        <f t="shared" si="0"/>
        <v>118516</v>
      </c>
      <c r="F52" s="24" t="str">
        <f t="shared" si="1"/>
        <v>50</v>
      </c>
    </row>
    <row r="53" spans="1:6">
      <c r="A53" s="67" t="s">
        <v>106</v>
      </c>
      <c r="B53" s="68" t="s">
        <v>47</v>
      </c>
      <c r="C53" s="69">
        <v>24373</v>
      </c>
      <c r="D53" s="69">
        <v>25231</v>
      </c>
      <c r="E53" s="70">
        <f t="shared" si="0"/>
        <v>49604</v>
      </c>
      <c r="F53" s="24" t="str">
        <f t="shared" si="1"/>
        <v>51</v>
      </c>
    </row>
    <row r="54" spans="1:6">
      <c r="A54" s="67" t="s">
        <v>107</v>
      </c>
      <c r="B54" s="68" t="s">
        <v>48</v>
      </c>
      <c r="C54" s="69">
        <v>112566</v>
      </c>
      <c r="D54" s="69">
        <v>115632</v>
      </c>
      <c r="E54" s="70">
        <f t="shared" si="0"/>
        <v>228198</v>
      </c>
      <c r="F54" s="24" t="str">
        <f t="shared" si="1"/>
        <v>52</v>
      </c>
    </row>
    <row r="55" spans="1:6">
      <c r="A55" s="67" t="s">
        <v>108</v>
      </c>
      <c r="B55" s="68" t="s">
        <v>49</v>
      </c>
      <c r="C55" s="69">
        <v>73603</v>
      </c>
      <c r="D55" s="69">
        <v>73994</v>
      </c>
      <c r="E55" s="70">
        <f t="shared" si="0"/>
        <v>147597</v>
      </c>
      <c r="F55" s="24" t="str">
        <f t="shared" si="1"/>
        <v>53</v>
      </c>
    </row>
    <row r="56" spans="1:6">
      <c r="A56" s="67" t="s">
        <v>109</v>
      </c>
      <c r="B56" s="68" t="s">
        <v>50</v>
      </c>
      <c r="C56" s="69">
        <v>72157</v>
      </c>
      <c r="D56" s="69">
        <v>75377</v>
      </c>
      <c r="E56" s="70">
        <f t="shared" si="0"/>
        <v>147534</v>
      </c>
      <c r="F56" s="24" t="str">
        <f t="shared" si="1"/>
        <v>54</v>
      </c>
    </row>
    <row r="57" spans="1:6">
      <c r="A57" s="67" t="s">
        <v>110</v>
      </c>
      <c r="B57" s="68" t="s">
        <v>51</v>
      </c>
      <c r="C57" s="69">
        <v>44151</v>
      </c>
      <c r="D57" s="69">
        <v>45271</v>
      </c>
      <c r="E57" s="70">
        <f t="shared" si="0"/>
        <v>89422</v>
      </c>
      <c r="F57" s="24" t="str">
        <f t="shared" si="1"/>
        <v>55</v>
      </c>
    </row>
    <row r="58" spans="1:6">
      <c r="A58" s="67" t="s">
        <v>111</v>
      </c>
      <c r="B58" s="68" t="s">
        <v>52</v>
      </c>
      <c r="C58" s="69">
        <v>21047</v>
      </c>
      <c r="D58" s="69">
        <v>21910</v>
      </c>
      <c r="E58" s="70">
        <f t="shared" si="0"/>
        <v>42957</v>
      </c>
      <c r="F58" s="24" t="str">
        <f t="shared" si="1"/>
        <v>56</v>
      </c>
    </row>
    <row r="59" spans="1:6">
      <c r="A59" s="67" t="s">
        <v>928</v>
      </c>
      <c r="B59" s="68" t="s">
        <v>53</v>
      </c>
      <c r="C59" s="69">
        <v>51634</v>
      </c>
      <c r="D59" s="69">
        <v>53171</v>
      </c>
      <c r="E59" s="70">
        <f t="shared" si="0"/>
        <v>104805</v>
      </c>
      <c r="F59" s="24" t="str">
        <f t="shared" si="1"/>
        <v>57</v>
      </c>
    </row>
    <row r="60" spans="1:6">
      <c r="A60" s="67" t="s">
        <v>929</v>
      </c>
      <c r="B60" s="68" t="s">
        <v>54</v>
      </c>
      <c r="C60" s="69">
        <v>70406</v>
      </c>
      <c r="D60" s="69">
        <v>73094</v>
      </c>
      <c r="E60" s="70">
        <f t="shared" si="0"/>
        <v>143500</v>
      </c>
      <c r="F60" s="24" t="str">
        <f t="shared" si="1"/>
        <v>58</v>
      </c>
    </row>
    <row r="61" spans="1:6">
      <c r="A61" s="67" t="s">
        <v>930</v>
      </c>
      <c r="B61" s="68" t="s">
        <v>55</v>
      </c>
      <c r="C61" s="69">
        <v>30519</v>
      </c>
      <c r="D61" s="69">
        <v>32184</v>
      </c>
      <c r="E61" s="70">
        <f t="shared" si="0"/>
        <v>62703</v>
      </c>
      <c r="F61" s="24" t="str">
        <f t="shared" si="1"/>
        <v>59</v>
      </c>
    </row>
    <row r="62" spans="1:6">
      <c r="A62" s="119" t="s">
        <v>115</v>
      </c>
      <c r="B62" s="120"/>
      <c r="C62" s="42">
        <f>SUM(C3:C61)</f>
        <v>4810075</v>
      </c>
      <c r="D62" s="42">
        <f>SUM(D3:D61)</f>
        <v>5112219</v>
      </c>
      <c r="E62" s="42">
        <f>SUM(E3:E61)</f>
        <v>9922294</v>
      </c>
    </row>
  </sheetData>
  <autoFilter ref="A2:E2"/>
  <mergeCells count="2">
    <mergeCell ref="A1:E1"/>
    <mergeCell ref="A62:B62"/>
  </mergeCells>
  <phoneticPr fontId="0" type="noConversion"/>
  <pageMargins left="1.1417322834645669" right="0.6692913385826772" top="0.47244094488188981" bottom="0.6692913385826772" header="0.23622047244094491" footer="0.47244094488188981"/>
  <pageSetup paperSize="9" orientation="portrait" verticalDpi="300" r:id="rId1"/>
  <headerFooter alignWithMargins="0">
    <oddHeader xml:space="preserve">&amp;LΥΠΕΣ-ΔΗΔ&amp;RΑΥΤΟΔΙΟΙΚΗΤΙΚΕΣ ΕΚΛΟΓΕΣ 2019 </oddHeader>
    <oddFooter>&amp;C&amp;"Arial,Έντονα Πλάγια"&amp;8σελ. &amp;P από &amp;N</oddFooter>
  </headerFooter>
</worksheet>
</file>

<file path=xl/worksheets/sheet5.xml><?xml version="1.0" encoding="utf-8"?>
<worksheet xmlns="http://schemas.openxmlformats.org/spreadsheetml/2006/main" xmlns:r="http://schemas.openxmlformats.org/officeDocument/2006/relationships">
  <dimension ref="A1:K61"/>
  <sheetViews>
    <sheetView workbookViewId="0">
      <selection activeCell="P15" sqref="P15"/>
    </sheetView>
  </sheetViews>
  <sheetFormatPr defaultRowHeight="18"/>
  <cols>
    <col min="1" max="1" width="5.7109375" style="24" bestFit="1" customWidth="1"/>
    <col min="2" max="2" width="29.5703125" style="26" customWidth="1"/>
    <col min="3" max="3" width="15.28515625" style="25" customWidth="1"/>
    <col min="4" max="4" width="13.85546875" style="25" customWidth="1"/>
    <col min="5" max="5" width="14.140625" style="25" customWidth="1"/>
    <col min="6" max="9" width="9.140625" style="23"/>
    <col min="10" max="10" width="25" style="23" customWidth="1"/>
    <col min="11" max="11" width="9.5703125" style="23" bestFit="1" customWidth="1"/>
    <col min="12" max="16384" width="9.140625" style="23"/>
  </cols>
  <sheetData>
    <row r="1" spans="1:11" s="21" customFormat="1" ht="35.25" customHeight="1">
      <c r="A1" s="114" t="s">
        <v>944</v>
      </c>
      <c r="B1" s="115"/>
      <c r="C1" s="115"/>
      <c r="D1" s="115"/>
      <c r="E1" s="116"/>
      <c r="I1" s="114" t="s">
        <v>943</v>
      </c>
      <c r="J1" s="114"/>
      <c r="K1" s="114"/>
    </row>
    <row r="2" spans="1:11" s="22" customFormat="1">
      <c r="A2" s="72" t="s">
        <v>879</v>
      </c>
      <c r="B2" s="72" t="s">
        <v>112</v>
      </c>
      <c r="C2" s="73" t="s">
        <v>113</v>
      </c>
      <c r="D2" s="73" t="s">
        <v>114</v>
      </c>
      <c r="E2" s="73" t="s">
        <v>115</v>
      </c>
      <c r="I2" s="59" t="s">
        <v>879</v>
      </c>
      <c r="J2" s="59" t="s">
        <v>112</v>
      </c>
      <c r="K2" s="59" t="s">
        <v>115</v>
      </c>
    </row>
    <row r="3" spans="1:11">
      <c r="A3" s="67" t="s">
        <v>63</v>
      </c>
      <c r="B3" s="68" t="s">
        <v>925</v>
      </c>
      <c r="C3" s="69">
        <v>284676</v>
      </c>
      <c r="D3" s="69">
        <v>323682</v>
      </c>
      <c r="E3" s="70">
        <f t="shared" ref="E3:E34" si="0">C3+D3</f>
        <v>608358</v>
      </c>
      <c r="I3" s="61" t="s">
        <v>63</v>
      </c>
      <c r="J3" s="61" t="s">
        <v>925</v>
      </c>
      <c r="K3" s="62">
        <v>608358</v>
      </c>
    </row>
    <row r="4" spans="1:11">
      <c r="A4" s="67" t="s">
        <v>81</v>
      </c>
      <c r="B4" s="68" t="s">
        <v>885</v>
      </c>
      <c r="C4" s="69">
        <v>249580</v>
      </c>
      <c r="D4" s="69">
        <v>280719</v>
      </c>
      <c r="E4" s="70">
        <f t="shared" si="0"/>
        <v>530299</v>
      </c>
      <c r="G4" s="25"/>
      <c r="I4" s="61" t="s">
        <v>81</v>
      </c>
      <c r="J4" s="61" t="s">
        <v>885</v>
      </c>
      <c r="K4" s="62">
        <v>530299</v>
      </c>
    </row>
    <row r="5" spans="1:11">
      <c r="A5" s="67" t="s">
        <v>61</v>
      </c>
      <c r="B5" s="68" t="s">
        <v>923</v>
      </c>
      <c r="C5" s="69">
        <v>238697</v>
      </c>
      <c r="D5" s="69">
        <v>271253</v>
      </c>
      <c r="E5" s="70">
        <f t="shared" si="0"/>
        <v>509950</v>
      </c>
      <c r="I5" s="61" t="s">
        <v>61</v>
      </c>
      <c r="J5" s="61" t="s">
        <v>923</v>
      </c>
      <c r="K5" s="62">
        <v>509950</v>
      </c>
    </row>
    <row r="6" spans="1:11">
      <c r="A6" s="67" t="s">
        <v>60</v>
      </c>
      <c r="B6" s="68" t="s">
        <v>882</v>
      </c>
      <c r="C6" s="69">
        <v>214905</v>
      </c>
      <c r="D6" s="69">
        <v>253418</v>
      </c>
      <c r="E6" s="70">
        <f t="shared" si="0"/>
        <v>468323</v>
      </c>
      <c r="I6" s="61" t="s">
        <v>60</v>
      </c>
      <c r="J6" s="61" t="s">
        <v>882</v>
      </c>
      <c r="K6" s="62">
        <v>468323</v>
      </c>
    </row>
    <row r="7" spans="1:11">
      <c r="A7" s="67" t="s">
        <v>62</v>
      </c>
      <c r="B7" s="68" t="s">
        <v>924</v>
      </c>
      <c r="C7" s="69">
        <v>177074</v>
      </c>
      <c r="D7" s="69">
        <v>191190</v>
      </c>
      <c r="E7" s="70">
        <f t="shared" si="0"/>
        <v>368264</v>
      </c>
      <c r="I7" s="61" t="s">
        <v>62</v>
      </c>
      <c r="J7" s="61" t="s">
        <v>924</v>
      </c>
      <c r="K7" s="62">
        <v>368264</v>
      </c>
    </row>
    <row r="8" spans="1:11">
      <c r="A8" s="67" t="s">
        <v>64</v>
      </c>
      <c r="B8" s="68" t="s">
        <v>926</v>
      </c>
      <c r="C8" s="69">
        <v>172858</v>
      </c>
      <c r="D8" s="69">
        <v>185506</v>
      </c>
      <c r="E8" s="70">
        <f t="shared" si="0"/>
        <v>358364</v>
      </c>
      <c r="H8" s="25"/>
      <c r="I8" s="61" t="s">
        <v>64</v>
      </c>
      <c r="J8" s="61" t="s">
        <v>926</v>
      </c>
      <c r="K8" s="62">
        <v>358364</v>
      </c>
    </row>
    <row r="9" spans="1:11">
      <c r="A9" s="67" t="s">
        <v>82</v>
      </c>
      <c r="B9" s="68" t="s">
        <v>886</v>
      </c>
      <c r="C9" s="69">
        <v>143702</v>
      </c>
      <c r="D9" s="69">
        <v>152050</v>
      </c>
      <c r="E9" s="70">
        <f t="shared" si="0"/>
        <v>295752</v>
      </c>
      <c r="I9" s="61" t="s">
        <v>82</v>
      </c>
      <c r="J9" s="61" t="s">
        <v>886</v>
      </c>
      <c r="K9" s="62">
        <v>295752</v>
      </c>
    </row>
    <row r="10" spans="1:11">
      <c r="A10" s="67" t="s">
        <v>68</v>
      </c>
      <c r="B10" s="68" t="s">
        <v>9</v>
      </c>
      <c r="C10" s="69">
        <v>137188</v>
      </c>
      <c r="D10" s="69">
        <v>143767</v>
      </c>
      <c r="E10" s="70">
        <f t="shared" si="0"/>
        <v>280955</v>
      </c>
      <c r="I10" s="61" t="s">
        <v>68</v>
      </c>
      <c r="J10" s="61" t="s">
        <v>9</v>
      </c>
      <c r="K10" s="62">
        <v>280955</v>
      </c>
    </row>
    <row r="11" spans="1:11">
      <c r="A11" s="67" t="s">
        <v>67</v>
      </c>
      <c r="B11" s="68" t="s">
        <v>884</v>
      </c>
      <c r="C11" s="69">
        <v>128883</v>
      </c>
      <c r="D11" s="69">
        <v>141545</v>
      </c>
      <c r="E11" s="70">
        <f t="shared" si="0"/>
        <v>270428</v>
      </c>
      <c r="I11" s="61" t="s">
        <v>67</v>
      </c>
      <c r="J11" s="61" t="s">
        <v>884</v>
      </c>
      <c r="K11" s="62">
        <v>270428</v>
      </c>
    </row>
    <row r="12" spans="1:11">
      <c r="A12" s="67" t="s">
        <v>79</v>
      </c>
      <c r="B12" s="68" t="s">
        <v>20</v>
      </c>
      <c r="C12" s="69">
        <v>126438</v>
      </c>
      <c r="D12" s="69">
        <v>130455</v>
      </c>
      <c r="E12" s="70">
        <f t="shared" si="0"/>
        <v>256893</v>
      </c>
      <c r="I12" s="61" t="s">
        <v>79</v>
      </c>
      <c r="J12" s="61" t="s">
        <v>20</v>
      </c>
      <c r="K12" s="62">
        <v>256893</v>
      </c>
    </row>
    <row r="13" spans="1:11">
      <c r="A13" s="67" t="s">
        <v>94</v>
      </c>
      <c r="B13" s="68" t="s">
        <v>35</v>
      </c>
      <c r="C13" s="69">
        <v>123707</v>
      </c>
      <c r="D13" s="69">
        <v>129674</v>
      </c>
      <c r="E13" s="70">
        <f t="shared" si="0"/>
        <v>253381</v>
      </c>
      <c r="I13" s="61" t="s">
        <v>94</v>
      </c>
      <c r="J13" s="61" t="s">
        <v>35</v>
      </c>
      <c r="K13" s="62">
        <v>253381</v>
      </c>
    </row>
    <row r="14" spans="1:11">
      <c r="A14" s="67" t="s">
        <v>56</v>
      </c>
      <c r="B14" s="68" t="s">
        <v>0</v>
      </c>
      <c r="C14" s="69">
        <v>118618</v>
      </c>
      <c r="D14" s="69">
        <v>118818</v>
      </c>
      <c r="E14" s="70">
        <f t="shared" si="0"/>
        <v>237436</v>
      </c>
      <c r="I14" s="61" t="s">
        <v>56</v>
      </c>
      <c r="J14" s="61" t="s">
        <v>0</v>
      </c>
      <c r="K14" s="62">
        <v>237436</v>
      </c>
    </row>
    <row r="15" spans="1:11">
      <c r="A15" s="67" t="s">
        <v>107</v>
      </c>
      <c r="B15" s="68" t="s">
        <v>48</v>
      </c>
      <c r="C15" s="69">
        <v>112566</v>
      </c>
      <c r="D15" s="69">
        <v>115632</v>
      </c>
      <c r="E15" s="70">
        <f t="shared" si="0"/>
        <v>228198</v>
      </c>
      <c r="I15" s="61" t="s">
        <v>107</v>
      </c>
      <c r="J15" s="61" t="s">
        <v>48</v>
      </c>
      <c r="K15" s="62">
        <v>228198</v>
      </c>
    </row>
    <row r="16" spans="1:11">
      <c r="A16" s="67" t="s">
        <v>74</v>
      </c>
      <c r="B16" s="68" t="s">
        <v>15</v>
      </c>
      <c r="C16" s="69">
        <v>98952</v>
      </c>
      <c r="D16" s="69">
        <v>102632</v>
      </c>
      <c r="E16" s="70">
        <f t="shared" si="0"/>
        <v>201584</v>
      </c>
      <c r="I16" s="61" t="s">
        <v>74</v>
      </c>
      <c r="J16" s="61" t="s">
        <v>15</v>
      </c>
      <c r="K16" s="62">
        <v>201584</v>
      </c>
    </row>
    <row r="17" spans="1:11">
      <c r="A17" s="67" t="s">
        <v>99</v>
      </c>
      <c r="B17" s="68" t="s">
        <v>40</v>
      </c>
      <c r="C17" s="69">
        <v>94887</v>
      </c>
      <c r="D17" s="69">
        <v>98939</v>
      </c>
      <c r="E17" s="70">
        <f t="shared" si="0"/>
        <v>193826</v>
      </c>
      <c r="I17" s="61" t="s">
        <v>99</v>
      </c>
      <c r="J17" s="61" t="s">
        <v>40</v>
      </c>
      <c r="K17" s="62">
        <v>193826</v>
      </c>
    </row>
    <row r="18" spans="1:11">
      <c r="A18" s="67" t="s">
        <v>66</v>
      </c>
      <c r="B18" s="68" t="s">
        <v>883</v>
      </c>
      <c r="C18" s="69">
        <v>90667</v>
      </c>
      <c r="D18" s="69">
        <v>102907</v>
      </c>
      <c r="E18" s="70">
        <f t="shared" si="0"/>
        <v>193574</v>
      </c>
      <c r="I18" s="61" t="s">
        <v>66</v>
      </c>
      <c r="J18" s="61" t="s">
        <v>883</v>
      </c>
      <c r="K18" s="62">
        <v>193574</v>
      </c>
    </row>
    <row r="19" spans="1:11">
      <c r="A19" s="67" t="s">
        <v>72</v>
      </c>
      <c r="B19" s="68" t="s">
        <v>13</v>
      </c>
      <c r="C19" s="69">
        <v>95785</v>
      </c>
      <c r="D19" s="69">
        <v>95187</v>
      </c>
      <c r="E19" s="70">
        <f t="shared" si="0"/>
        <v>190972</v>
      </c>
      <c r="I19" s="61" t="s">
        <v>72</v>
      </c>
      <c r="J19" s="61" t="s">
        <v>13</v>
      </c>
      <c r="K19" s="62">
        <v>190972</v>
      </c>
    </row>
    <row r="20" spans="1:11">
      <c r="A20" s="67" t="s">
        <v>98</v>
      </c>
      <c r="B20" s="68" t="s">
        <v>39</v>
      </c>
      <c r="C20" s="69">
        <v>85131</v>
      </c>
      <c r="D20" s="69">
        <v>91337</v>
      </c>
      <c r="E20" s="70">
        <f t="shared" si="0"/>
        <v>176468</v>
      </c>
      <c r="I20" s="61" t="s">
        <v>98</v>
      </c>
      <c r="J20" s="61" t="s">
        <v>39</v>
      </c>
      <c r="K20" s="62">
        <v>176468</v>
      </c>
    </row>
    <row r="21" spans="1:11">
      <c r="A21" s="67" t="s">
        <v>83</v>
      </c>
      <c r="B21" s="68" t="s">
        <v>24</v>
      </c>
      <c r="C21" s="69">
        <v>84192</v>
      </c>
      <c r="D21" s="69">
        <v>86934</v>
      </c>
      <c r="E21" s="70">
        <f t="shared" si="0"/>
        <v>171126</v>
      </c>
      <c r="I21" s="61" t="s">
        <v>83</v>
      </c>
      <c r="J21" s="61" t="s">
        <v>24</v>
      </c>
      <c r="K21" s="62">
        <v>171126</v>
      </c>
    </row>
    <row r="22" spans="1:11">
      <c r="A22" s="67" t="s">
        <v>77</v>
      </c>
      <c r="B22" s="68" t="s">
        <v>18</v>
      </c>
      <c r="C22" s="69">
        <v>84007</v>
      </c>
      <c r="D22" s="69">
        <v>84882</v>
      </c>
      <c r="E22" s="70">
        <f t="shared" si="0"/>
        <v>168889</v>
      </c>
      <c r="I22" s="61" t="s">
        <v>77</v>
      </c>
      <c r="J22" s="61" t="s">
        <v>18</v>
      </c>
      <c r="K22" s="62">
        <v>168889</v>
      </c>
    </row>
    <row r="23" spans="1:11">
      <c r="A23" s="67" t="s">
        <v>90</v>
      </c>
      <c r="B23" s="68" t="s">
        <v>31</v>
      </c>
      <c r="C23" s="69">
        <v>81213</v>
      </c>
      <c r="D23" s="69">
        <v>82073</v>
      </c>
      <c r="E23" s="70">
        <f t="shared" si="0"/>
        <v>163286</v>
      </c>
    </row>
    <row r="24" spans="1:11">
      <c r="A24" s="67" t="s">
        <v>73</v>
      </c>
      <c r="B24" s="68" t="s">
        <v>14</v>
      </c>
      <c r="C24" s="69">
        <v>80546</v>
      </c>
      <c r="D24" s="69">
        <v>81422</v>
      </c>
      <c r="E24" s="70">
        <f t="shared" si="0"/>
        <v>161968</v>
      </c>
    </row>
    <row r="25" spans="1:11">
      <c r="A25" s="67" t="s">
        <v>101</v>
      </c>
      <c r="B25" s="68" t="s">
        <v>42</v>
      </c>
      <c r="C25" s="69">
        <v>73222</v>
      </c>
      <c r="D25" s="69">
        <v>75276</v>
      </c>
      <c r="E25" s="70">
        <f t="shared" si="0"/>
        <v>148498</v>
      </c>
    </row>
    <row r="26" spans="1:11">
      <c r="A26" s="67" t="s">
        <v>108</v>
      </c>
      <c r="B26" s="68" t="s">
        <v>49</v>
      </c>
      <c r="C26" s="69">
        <v>73603</v>
      </c>
      <c r="D26" s="69">
        <v>73994</v>
      </c>
      <c r="E26" s="70">
        <f t="shared" si="0"/>
        <v>147597</v>
      </c>
    </row>
    <row r="27" spans="1:11">
      <c r="A27" s="67" t="s">
        <v>109</v>
      </c>
      <c r="B27" s="68" t="s">
        <v>50</v>
      </c>
      <c r="C27" s="69">
        <v>72157</v>
      </c>
      <c r="D27" s="69">
        <v>75377</v>
      </c>
      <c r="E27" s="70">
        <f t="shared" si="0"/>
        <v>147534</v>
      </c>
    </row>
    <row r="28" spans="1:11">
      <c r="A28" s="67" t="s">
        <v>84</v>
      </c>
      <c r="B28" s="68" t="s">
        <v>25</v>
      </c>
      <c r="C28" s="69">
        <v>70361</v>
      </c>
      <c r="D28" s="69">
        <v>74413</v>
      </c>
      <c r="E28" s="70">
        <f t="shared" si="0"/>
        <v>144774</v>
      </c>
    </row>
    <row r="29" spans="1:11">
      <c r="A29" s="67" t="s">
        <v>929</v>
      </c>
      <c r="B29" s="68" t="s">
        <v>54</v>
      </c>
      <c r="C29" s="69">
        <v>70406</v>
      </c>
      <c r="D29" s="69">
        <v>73094</v>
      </c>
      <c r="E29" s="70">
        <f t="shared" si="0"/>
        <v>143500</v>
      </c>
    </row>
    <row r="30" spans="1:11">
      <c r="A30" s="67" t="s">
        <v>91</v>
      </c>
      <c r="B30" s="68" t="s">
        <v>32</v>
      </c>
      <c r="C30" s="69">
        <v>68337</v>
      </c>
      <c r="D30" s="69">
        <v>72720</v>
      </c>
      <c r="E30" s="70">
        <f t="shared" si="0"/>
        <v>141057</v>
      </c>
    </row>
    <row r="31" spans="1:11">
      <c r="A31" s="67" t="s">
        <v>78</v>
      </c>
      <c r="B31" s="68" t="s">
        <v>19</v>
      </c>
      <c r="C31" s="69">
        <v>66866</v>
      </c>
      <c r="D31" s="69">
        <v>70125</v>
      </c>
      <c r="E31" s="70">
        <f t="shared" si="0"/>
        <v>136991</v>
      </c>
    </row>
    <row r="32" spans="1:11">
      <c r="A32" s="67" t="s">
        <v>102</v>
      </c>
      <c r="B32" s="68" t="s">
        <v>43</v>
      </c>
      <c r="C32" s="69">
        <v>65183</v>
      </c>
      <c r="D32" s="69">
        <v>67443</v>
      </c>
      <c r="E32" s="70">
        <f t="shared" si="0"/>
        <v>132626</v>
      </c>
    </row>
    <row r="33" spans="1:5">
      <c r="A33" s="67" t="s">
        <v>65</v>
      </c>
      <c r="B33" s="68" t="s">
        <v>927</v>
      </c>
      <c r="C33" s="69">
        <v>63845</v>
      </c>
      <c r="D33" s="69">
        <v>67365</v>
      </c>
      <c r="E33" s="70">
        <f t="shared" si="0"/>
        <v>131210</v>
      </c>
    </row>
    <row r="34" spans="1:5">
      <c r="A34" s="67" t="s">
        <v>85</v>
      </c>
      <c r="B34" s="68" t="s">
        <v>26</v>
      </c>
      <c r="C34" s="69">
        <v>65107</v>
      </c>
      <c r="D34" s="69">
        <v>65393</v>
      </c>
      <c r="E34" s="70">
        <f t="shared" si="0"/>
        <v>130500</v>
      </c>
    </row>
    <row r="35" spans="1:5">
      <c r="A35" s="67" t="s">
        <v>96</v>
      </c>
      <c r="B35" s="68" t="s">
        <v>37</v>
      </c>
      <c r="C35" s="69">
        <v>60787</v>
      </c>
      <c r="D35" s="69">
        <v>66275</v>
      </c>
      <c r="E35" s="70">
        <f t="shared" ref="E35:E61" si="1">C35+D35</f>
        <v>127062</v>
      </c>
    </row>
    <row r="36" spans="1:5">
      <c r="A36" s="67" t="s">
        <v>92</v>
      </c>
      <c r="B36" s="68" t="s">
        <v>33</v>
      </c>
      <c r="C36" s="69">
        <v>62648</v>
      </c>
      <c r="D36" s="69">
        <v>63953</v>
      </c>
      <c r="E36" s="70">
        <f t="shared" si="1"/>
        <v>126601</v>
      </c>
    </row>
    <row r="37" spans="1:5">
      <c r="A37" s="67" t="s">
        <v>58</v>
      </c>
      <c r="B37" s="68" t="s">
        <v>2</v>
      </c>
      <c r="C37" s="69">
        <v>62500</v>
      </c>
      <c r="D37" s="69">
        <v>62422</v>
      </c>
      <c r="E37" s="70">
        <f t="shared" si="1"/>
        <v>124922</v>
      </c>
    </row>
    <row r="38" spans="1:5">
      <c r="A38" s="67" t="s">
        <v>93</v>
      </c>
      <c r="B38" s="68" t="s">
        <v>34</v>
      </c>
      <c r="C38" s="69">
        <v>60543</v>
      </c>
      <c r="D38" s="69">
        <v>63217</v>
      </c>
      <c r="E38" s="70">
        <f t="shared" si="1"/>
        <v>123760</v>
      </c>
    </row>
    <row r="39" spans="1:5">
      <c r="A39" s="67" t="s">
        <v>100</v>
      </c>
      <c r="B39" s="68" t="s">
        <v>41</v>
      </c>
      <c r="C39" s="69">
        <v>57966</v>
      </c>
      <c r="D39" s="69">
        <v>60888</v>
      </c>
      <c r="E39" s="70">
        <f t="shared" si="1"/>
        <v>118854</v>
      </c>
    </row>
    <row r="40" spans="1:5">
      <c r="A40" s="67" t="s">
        <v>105</v>
      </c>
      <c r="B40" s="68" t="s">
        <v>46</v>
      </c>
      <c r="C40" s="69">
        <v>57165</v>
      </c>
      <c r="D40" s="69">
        <v>61351</v>
      </c>
      <c r="E40" s="70">
        <f t="shared" si="1"/>
        <v>118516</v>
      </c>
    </row>
    <row r="41" spans="1:5">
      <c r="A41" s="67" t="s">
        <v>71</v>
      </c>
      <c r="B41" s="68" t="s">
        <v>12</v>
      </c>
      <c r="C41" s="69">
        <v>57037</v>
      </c>
      <c r="D41" s="69">
        <v>60176</v>
      </c>
      <c r="E41" s="70">
        <f t="shared" si="1"/>
        <v>117213</v>
      </c>
    </row>
    <row r="42" spans="1:5">
      <c r="A42" s="67" t="s">
        <v>87</v>
      </c>
      <c r="B42" s="68" t="s">
        <v>28</v>
      </c>
      <c r="C42" s="69">
        <v>52160</v>
      </c>
      <c r="D42" s="69">
        <v>55185</v>
      </c>
      <c r="E42" s="70">
        <f t="shared" si="1"/>
        <v>107345</v>
      </c>
    </row>
    <row r="43" spans="1:5">
      <c r="A43" s="67" t="s">
        <v>69</v>
      </c>
      <c r="B43" s="68" t="s">
        <v>10</v>
      </c>
      <c r="C43" s="69">
        <v>52227</v>
      </c>
      <c r="D43" s="69">
        <v>54631</v>
      </c>
      <c r="E43" s="70">
        <f t="shared" si="1"/>
        <v>106858</v>
      </c>
    </row>
    <row r="44" spans="1:5">
      <c r="A44" s="67" t="s">
        <v>928</v>
      </c>
      <c r="B44" s="68" t="s">
        <v>53</v>
      </c>
      <c r="C44" s="69">
        <v>51634</v>
      </c>
      <c r="D44" s="69">
        <v>53171</v>
      </c>
      <c r="E44" s="70">
        <f t="shared" si="1"/>
        <v>104805</v>
      </c>
    </row>
    <row r="45" spans="1:5">
      <c r="A45" s="67" t="s">
        <v>89</v>
      </c>
      <c r="B45" s="68" t="s">
        <v>30</v>
      </c>
      <c r="C45" s="69">
        <v>50909</v>
      </c>
      <c r="D45" s="69">
        <v>53187</v>
      </c>
      <c r="E45" s="70">
        <f t="shared" si="1"/>
        <v>104096</v>
      </c>
    </row>
    <row r="46" spans="1:5">
      <c r="A46" s="67" t="s">
        <v>57</v>
      </c>
      <c r="B46" s="68" t="s">
        <v>1</v>
      </c>
      <c r="C46" s="69">
        <v>46606</v>
      </c>
      <c r="D46" s="69">
        <v>48491</v>
      </c>
      <c r="E46" s="70">
        <f t="shared" si="1"/>
        <v>95097</v>
      </c>
    </row>
    <row r="47" spans="1:5">
      <c r="A47" s="67" t="s">
        <v>110</v>
      </c>
      <c r="B47" s="68" t="s">
        <v>51</v>
      </c>
      <c r="C47" s="69">
        <v>44151</v>
      </c>
      <c r="D47" s="69">
        <v>45271</v>
      </c>
      <c r="E47" s="70">
        <f t="shared" si="1"/>
        <v>89422</v>
      </c>
    </row>
    <row r="48" spans="1:5">
      <c r="A48" s="67" t="s">
        <v>59</v>
      </c>
      <c r="B48" s="68" t="s">
        <v>3</v>
      </c>
      <c r="C48" s="69">
        <v>39469</v>
      </c>
      <c r="D48" s="69">
        <v>39899</v>
      </c>
      <c r="E48" s="70">
        <f t="shared" si="1"/>
        <v>79368</v>
      </c>
    </row>
    <row r="49" spans="1:5">
      <c r="A49" s="67" t="s">
        <v>104</v>
      </c>
      <c r="B49" s="68" t="s">
        <v>45</v>
      </c>
      <c r="C49" s="69">
        <v>36011</v>
      </c>
      <c r="D49" s="69">
        <v>36620</v>
      </c>
      <c r="E49" s="70">
        <f t="shared" si="1"/>
        <v>72631</v>
      </c>
    </row>
    <row r="50" spans="1:5">
      <c r="A50" s="67" t="s">
        <v>95</v>
      </c>
      <c r="B50" s="68" t="s">
        <v>36</v>
      </c>
      <c r="C50" s="69">
        <v>34011</v>
      </c>
      <c r="D50" s="69">
        <v>34670</v>
      </c>
      <c r="E50" s="70">
        <f t="shared" si="1"/>
        <v>68681</v>
      </c>
    </row>
    <row r="51" spans="1:5">
      <c r="A51" s="67" t="s">
        <v>103</v>
      </c>
      <c r="B51" s="68" t="s">
        <v>44</v>
      </c>
      <c r="C51" s="69">
        <v>33744</v>
      </c>
      <c r="D51" s="69">
        <v>33414</v>
      </c>
      <c r="E51" s="70">
        <f t="shared" si="1"/>
        <v>67158</v>
      </c>
    </row>
    <row r="52" spans="1:5">
      <c r="A52" s="67" t="s">
        <v>86</v>
      </c>
      <c r="B52" s="68" t="s">
        <v>27</v>
      </c>
      <c r="C52" s="69">
        <v>31014</v>
      </c>
      <c r="D52" s="69">
        <v>31690</v>
      </c>
      <c r="E52" s="70">
        <f t="shared" si="1"/>
        <v>62704</v>
      </c>
    </row>
    <row r="53" spans="1:5">
      <c r="A53" s="67" t="s">
        <v>930</v>
      </c>
      <c r="B53" s="68" t="s">
        <v>55</v>
      </c>
      <c r="C53" s="69">
        <v>30519</v>
      </c>
      <c r="D53" s="69">
        <v>32184</v>
      </c>
      <c r="E53" s="70">
        <f t="shared" si="1"/>
        <v>62703</v>
      </c>
    </row>
    <row r="54" spans="1:5">
      <c r="A54" s="67" t="s">
        <v>80</v>
      </c>
      <c r="B54" s="68" t="s">
        <v>21</v>
      </c>
      <c r="C54" s="69">
        <v>30870</v>
      </c>
      <c r="D54" s="69">
        <v>30017</v>
      </c>
      <c r="E54" s="70">
        <f t="shared" si="1"/>
        <v>60887</v>
      </c>
    </row>
    <row r="55" spans="1:5">
      <c r="A55" s="67" t="s">
        <v>88</v>
      </c>
      <c r="B55" s="68" t="s">
        <v>29</v>
      </c>
      <c r="C55" s="69">
        <v>27152</v>
      </c>
      <c r="D55" s="69">
        <v>27656</v>
      </c>
      <c r="E55" s="70">
        <f t="shared" si="1"/>
        <v>54808</v>
      </c>
    </row>
    <row r="56" spans="1:5">
      <c r="A56" s="67" t="s">
        <v>106</v>
      </c>
      <c r="B56" s="68" t="s">
        <v>47</v>
      </c>
      <c r="C56" s="69">
        <v>24373</v>
      </c>
      <c r="D56" s="69">
        <v>25231</v>
      </c>
      <c r="E56" s="70">
        <f t="shared" si="1"/>
        <v>49604</v>
      </c>
    </row>
    <row r="57" spans="1:5">
      <c r="A57" s="67" t="s">
        <v>111</v>
      </c>
      <c r="B57" s="68" t="s">
        <v>52</v>
      </c>
      <c r="C57" s="69">
        <v>21047</v>
      </c>
      <c r="D57" s="69">
        <v>21910</v>
      </c>
      <c r="E57" s="70">
        <f t="shared" si="1"/>
        <v>42957</v>
      </c>
    </row>
    <row r="58" spans="1:5">
      <c r="A58" s="67" t="s">
        <v>76</v>
      </c>
      <c r="B58" s="68" t="s">
        <v>17</v>
      </c>
      <c r="C58" s="69">
        <v>20849</v>
      </c>
      <c r="D58" s="69">
        <v>21195</v>
      </c>
      <c r="E58" s="70">
        <f t="shared" si="1"/>
        <v>42044</v>
      </c>
    </row>
    <row r="59" spans="1:5">
      <c r="A59" s="67" t="s">
        <v>70</v>
      </c>
      <c r="B59" s="68" t="s">
        <v>11</v>
      </c>
      <c r="C59" s="69">
        <v>21294</v>
      </c>
      <c r="D59" s="69">
        <v>20550</v>
      </c>
      <c r="E59" s="70">
        <f t="shared" si="1"/>
        <v>41844</v>
      </c>
    </row>
    <row r="60" spans="1:5">
      <c r="A60" s="67" t="s">
        <v>75</v>
      </c>
      <c r="B60" s="68" t="s">
        <v>16</v>
      </c>
      <c r="C60" s="69">
        <v>15451</v>
      </c>
      <c r="D60" s="69">
        <v>15033</v>
      </c>
      <c r="E60" s="70">
        <f t="shared" si="1"/>
        <v>30484</v>
      </c>
    </row>
    <row r="61" spans="1:5">
      <c r="A61" s="67" t="s">
        <v>97</v>
      </c>
      <c r="B61" s="68" t="s">
        <v>38</v>
      </c>
      <c r="C61" s="69">
        <v>14579</v>
      </c>
      <c r="D61" s="69">
        <v>14710</v>
      </c>
      <c r="E61" s="70">
        <f t="shared" si="1"/>
        <v>29289</v>
      </c>
    </row>
  </sheetData>
  <autoFilter ref="A2:E2">
    <sortState ref="A3:E61">
      <sortCondition descending="1" ref="E2"/>
    </sortState>
  </autoFilter>
  <mergeCells count="2">
    <mergeCell ref="A1:E1"/>
    <mergeCell ref="I1:K1"/>
  </mergeCells>
  <pageMargins left="1.1417322834645669" right="0.6692913385826772" top="0.47244094488188981" bottom="0.6692913385826772" header="0.23622047244094491" footer="0.47244094488188981"/>
  <pageSetup paperSize="9" orientation="portrait" verticalDpi="300" r:id="rId1"/>
  <headerFooter alignWithMargins="0">
    <oddHeader xml:space="preserve">&amp;LΥΠΕΣ-ΔΗΔ&amp;RΑΥΤΟΔΙΟΙΚΗΤΙΚΕΣ ΕΚΛΟΓΕΣ 2019 </oddHeader>
    <oddFooter>&amp;C&amp;"Arial,Έντονα Πλάγια"&amp;8σελ. &amp;P από &amp;N</oddFooter>
  </headerFooter>
  <drawing r:id="rId2"/>
</worksheet>
</file>

<file path=xl/worksheets/sheet6.xml><?xml version="1.0" encoding="utf-8"?>
<worksheet xmlns="http://schemas.openxmlformats.org/spreadsheetml/2006/main" xmlns:r="http://schemas.openxmlformats.org/officeDocument/2006/relationships">
  <dimension ref="A1:H59"/>
  <sheetViews>
    <sheetView workbookViewId="0">
      <selection sqref="A1:E1"/>
    </sheetView>
  </sheetViews>
  <sheetFormatPr defaultRowHeight="18"/>
  <cols>
    <col min="1" max="1" width="5.5703125" style="27" customWidth="1"/>
    <col min="2" max="2" width="31" style="16" customWidth="1"/>
    <col min="3" max="3" width="14.42578125" style="15" customWidth="1"/>
    <col min="4" max="4" width="13.7109375" style="15" customWidth="1"/>
    <col min="5" max="5" width="13" style="15" customWidth="1"/>
    <col min="6" max="16384" width="9.140625" style="13"/>
  </cols>
  <sheetData>
    <row r="1" spans="1:8" s="11" customFormat="1" ht="35.25" customHeight="1">
      <c r="A1" s="121" t="s">
        <v>946</v>
      </c>
      <c r="B1" s="122"/>
      <c r="C1" s="122"/>
      <c r="D1" s="122"/>
      <c r="E1" s="123"/>
    </row>
    <row r="2" spans="1:8" s="12" customFormat="1">
      <c r="A2" s="40" t="s">
        <v>879</v>
      </c>
      <c r="B2" s="40" t="s">
        <v>112</v>
      </c>
      <c r="C2" s="74" t="s">
        <v>113</v>
      </c>
      <c r="D2" s="74" t="s">
        <v>114</v>
      </c>
      <c r="E2" s="74" t="s">
        <v>115</v>
      </c>
    </row>
    <row r="3" spans="1:8">
      <c r="A3" s="67" t="s">
        <v>56</v>
      </c>
      <c r="B3" s="68" t="s">
        <v>0</v>
      </c>
      <c r="C3" s="75">
        <v>120313</v>
      </c>
      <c r="D3" s="75">
        <v>121646</v>
      </c>
      <c r="E3" s="70">
        <f>C3+D3</f>
        <v>241959</v>
      </c>
    </row>
    <row r="4" spans="1:8">
      <c r="A4" s="67" t="s">
        <v>57</v>
      </c>
      <c r="B4" s="68" t="s">
        <v>1</v>
      </c>
      <c r="C4" s="75">
        <v>46989</v>
      </c>
      <c r="D4" s="75">
        <v>48510</v>
      </c>
      <c r="E4" s="70">
        <f t="shared" ref="E4:E58" si="0">C4+D4</f>
        <v>95499</v>
      </c>
      <c r="G4" s="15"/>
    </row>
    <row r="5" spans="1:8">
      <c r="A5" s="67" t="s">
        <v>58</v>
      </c>
      <c r="B5" s="68" t="s">
        <v>2</v>
      </c>
      <c r="C5" s="75">
        <v>65617</v>
      </c>
      <c r="D5" s="75">
        <v>65413</v>
      </c>
      <c r="E5" s="70">
        <f t="shared" si="0"/>
        <v>131030</v>
      </c>
    </row>
    <row r="6" spans="1:8">
      <c r="A6" s="67" t="s">
        <v>59</v>
      </c>
      <c r="B6" s="68" t="s">
        <v>3</v>
      </c>
      <c r="C6" s="75">
        <v>40716</v>
      </c>
      <c r="D6" s="75">
        <v>41461</v>
      </c>
      <c r="E6" s="70">
        <f t="shared" si="0"/>
        <v>82177</v>
      </c>
    </row>
    <row r="7" spans="1:8">
      <c r="A7" s="67" t="s">
        <v>60</v>
      </c>
      <c r="B7" s="68" t="s">
        <v>4</v>
      </c>
      <c r="C7" s="75">
        <v>216409</v>
      </c>
      <c r="D7" s="75">
        <v>260896</v>
      </c>
      <c r="E7" s="70">
        <f t="shared" si="0"/>
        <v>477305</v>
      </c>
    </row>
    <row r="8" spans="1:8">
      <c r="A8" s="67" t="s">
        <v>61</v>
      </c>
      <c r="B8" s="68" t="s">
        <v>5</v>
      </c>
      <c r="C8" s="75">
        <v>673392</v>
      </c>
      <c r="D8" s="75">
        <v>757765</v>
      </c>
      <c r="E8" s="70">
        <f t="shared" si="0"/>
        <v>1431157</v>
      </c>
      <c r="H8" s="15"/>
    </row>
    <row r="9" spans="1:8">
      <c r="A9" s="67" t="s">
        <v>62</v>
      </c>
      <c r="B9" s="68" t="s">
        <v>6</v>
      </c>
      <c r="C9" s="75">
        <v>222740</v>
      </c>
      <c r="D9" s="75">
        <v>236405</v>
      </c>
      <c r="E9" s="70">
        <f t="shared" si="0"/>
        <v>459145</v>
      </c>
    </row>
    <row r="10" spans="1:8">
      <c r="A10" s="67" t="s">
        <v>63</v>
      </c>
      <c r="B10" s="68" t="s">
        <v>7</v>
      </c>
      <c r="C10" s="75">
        <v>92669</v>
      </c>
      <c r="D10" s="75">
        <v>106667</v>
      </c>
      <c r="E10" s="70">
        <f t="shared" si="0"/>
        <v>199336</v>
      </c>
    </row>
    <row r="11" spans="1:8">
      <c r="A11" s="67" t="s">
        <v>64</v>
      </c>
      <c r="B11" s="68" t="s">
        <v>8</v>
      </c>
      <c r="C11" s="75">
        <v>129252</v>
      </c>
      <c r="D11" s="75">
        <v>143257</v>
      </c>
      <c r="E11" s="70">
        <f t="shared" si="0"/>
        <v>272509</v>
      </c>
    </row>
    <row r="12" spans="1:8">
      <c r="A12" s="67" t="s">
        <v>65</v>
      </c>
      <c r="B12" s="68" t="s">
        <v>9</v>
      </c>
      <c r="C12" s="75">
        <v>135959</v>
      </c>
      <c r="D12" s="75">
        <v>142478</v>
      </c>
      <c r="E12" s="70">
        <f t="shared" si="0"/>
        <v>278437</v>
      </c>
    </row>
    <row r="13" spans="1:8">
      <c r="A13" s="67" t="s">
        <v>66</v>
      </c>
      <c r="B13" s="68" t="s">
        <v>10</v>
      </c>
      <c r="C13" s="75">
        <v>53023</v>
      </c>
      <c r="D13" s="75">
        <v>55475</v>
      </c>
      <c r="E13" s="70">
        <f t="shared" si="0"/>
        <v>108498</v>
      </c>
    </row>
    <row r="14" spans="1:8">
      <c r="A14" s="67" t="s">
        <v>67</v>
      </c>
      <c r="B14" s="68" t="s">
        <v>11</v>
      </c>
      <c r="C14" s="75">
        <v>22003</v>
      </c>
      <c r="D14" s="75">
        <v>21213</v>
      </c>
      <c r="E14" s="70">
        <f t="shared" si="0"/>
        <v>43216</v>
      </c>
    </row>
    <row r="15" spans="1:8">
      <c r="A15" s="67" t="s">
        <v>68</v>
      </c>
      <c r="B15" s="68" t="s">
        <v>12</v>
      </c>
      <c r="C15" s="75">
        <v>57503</v>
      </c>
      <c r="D15" s="75">
        <v>60723</v>
      </c>
      <c r="E15" s="70">
        <f t="shared" si="0"/>
        <v>118226</v>
      </c>
    </row>
    <row r="16" spans="1:8">
      <c r="A16" s="67" t="s">
        <v>69</v>
      </c>
      <c r="B16" s="68" t="s">
        <v>13</v>
      </c>
      <c r="C16" s="75">
        <v>92273</v>
      </c>
      <c r="D16" s="75">
        <v>91459</v>
      </c>
      <c r="E16" s="70">
        <f t="shared" si="0"/>
        <v>183732</v>
      </c>
    </row>
    <row r="17" spans="1:5">
      <c r="A17" s="67" t="s">
        <v>70</v>
      </c>
      <c r="B17" s="68" t="s">
        <v>14</v>
      </c>
      <c r="C17" s="75">
        <v>81229</v>
      </c>
      <c r="D17" s="75">
        <v>82624</v>
      </c>
      <c r="E17" s="70">
        <f t="shared" si="0"/>
        <v>163853</v>
      </c>
    </row>
    <row r="18" spans="1:5">
      <c r="A18" s="67" t="s">
        <v>71</v>
      </c>
      <c r="B18" s="68" t="s">
        <v>15</v>
      </c>
      <c r="C18" s="75">
        <v>100138</v>
      </c>
      <c r="D18" s="75">
        <v>103317</v>
      </c>
      <c r="E18" s="70">
        <f t="shared" si="0"/>
        <v>203455</v>
      </c>
    </row>
    <row r="19" spans="1:5">
      <c r="A19" s="67" t="s">
        <v>72</v>
      </c>
      <c r="B19" s="68" t="s">
        <v>16</v>
      </c>
      <c r="C19" s="75">
        <v>16303</v>
      </c>
      <c r="D19" s="75">
        <v>15972</v>
      </c>
      <c r="E19" s="70">
        <f t="shared" si="0"/>
        <v>32275</v>
      </c>
    </row>
    <row r="20" spans="1:5">
      <c r="A20" s="67" t="s">
        <v>73</v>
      </c>
      <c r="B20" s="68" t="s">
        <v>17</v>
      </c>
      <c r="C20" s="75">
        <v>20758</v>
      </c>
      <c r="D20" s="75">
        <v>21218</v>
      </c>
      <c r="E20" s="70">
        <f t="shared" si="0"/>
        <v>41976</v>
      </c>
    </row>
    <row r="21" spans="1:5">
      <c r="A21" s="67" t="s">
        <v>74</v>
      </c>
      <c r="B21" s="68" t="s">
        <v>18</v>
      </c>
      <c r="C21" s="75">
        <v>86882</v>
      </c>
      <c r="D21" s="75">
        <v>88192</v>
      </c>
      <c r="E21" s="70">
        <f t="shared" si="0"/>
        <v>175074</v>
      </c>
    </row>
    <row r="22" spans="1:5">
      <c r="A22" s="67" t="s">
        <v>75</v>
      </c>
      <c r="B22" s="68" t="s">
        <v>19</v>
      </c>
      <c r="C22" s="75">
        <v>66855</v>
      </c>
      <c r="D22" s="75">
        <v>69601</v>
      </c>
      <c r="E22" s="70">
        <f t="shared" si="0"/>
        <v>136456</v>
      </c>
    </row>
    <row r="23" spans="1:5">
      <c r="A23" s="67" t="s">
        <v>76</v>
      </c>
      <c r="B23" s="68" t="s">
        <v>20</v>
      </c>
      <c r="C23" s="75">
        <v>123448</v>
      </c>
      <c r="D23" s="75">
        <v>127860</v>
      </c>
      <c r="E23" s="70">
        <f t="shared" si="0"/>
        <v>251308</v>
      </c>
    </row>
    <row r="24" spans="1:5">
      <c r="A24" s="67" t="s">
        <v>77</v>
      </c>
      <c r="B24" s="68" t="s">
        <v>21</v>
      </c>
      <c r="C24" s="75">
        <v>30700</v>
      </c>
      <c r="D24" s="75">
        <v>30172</v>
      </c>
      <c r="E24" s="70">
        <f t="shared" si="0"/>
        <v>60872</v>
      </c>
    </row>
    <row r="25" spans="1:5">
      <c r="A25" s="67" t="s">
        <v>78</v>
      </c>
      <c r="B25" s="68" t="s">
        <v>22</v>
      </c>
      <c r="C25" s="75">
        <v>241209</v>
      </c>
      <c r="D25" s="75">
        <v>273213</v>
      </c>
      <c r="E25" s="70">
        <f t="shared" si="0"/>
        <v>514422</v>
      </c>
    </row>
    <row r="26" spans="1:5">
      <c r="A26" s="67" t="s">
        <v>79</v>
      </c>
      <c r="B26" s="68" t="s">
        <v>23</v>
      </c>
      <c r="C26" s="75">
        <v>138524</v>
      </c>
      <c r="D26" s="75">
        <v>146537</v>
      </c>
      <c r="E26" s="70">
        <f t="shared" si="0"/>
        <v>285061</v>
      </c>
    </row>
    <row r="27" spans="1:5">
      <c r="A27" s="67" t="s">
        <v>80</v>
      </c>
      <c r="B27" s="68" t="s">
        <v>24</v>
      </c>
      <c r="C27" s="75">
        <v>84699</v>
      </c>
      <c r="D27" s="75">
        <v>87899</v>
      </c>
      <c r="E27" s="70">
        <f t="shared" si="0"/>
        <v>172598</v>
      </c>
    </row>
    <row r="28" spans="1:5">
      <c r="A28" s="67" t="s">
        <v>81</v>
      </c>
      <c r="B28" s="68" t="s">
        <v>25</v>
      </c>
      <c r="C28" s="75">
        <v>70485</v>
      </c>
      <c r="D28" s="75">
        <v>74878</v>
      </c>
      <c r="E28" s="70">
        <f t="shared" si="0"/>
        <v>145363</v>
      </c>
    </row>
    <row r="29" spans="1:5">
      <c r="A29" s="67" t="s">
        <v>82</v>
      </c>
      <c r="B29" s="68" t="s">
        <v>26</v>
      </c>
      <c r="C29" s="75">
        <v>67638</v>
      </c>
      <c r="D29" s="75">
        <v>68099</v>
      </c>
      <c r="E29" s="70">
        <f t="shared" si="0"/>
        <v>135737</v>
      </c>
    </row>
    <row r="30" spans="1:5">
      <c r="A30" s="67" t="s">
        <v>83</v>
      </c>
      <c r="B30" s="68" t="s">
        <v>27</v>
      </c>
      <c r="C30" s="75">
        <v>31115</v>
      </c>
      <c r="D30" s="75">
        <v>31605</v>
      </c>
      <c r="E30" s="70">
        <f t="shared" si="0"/>
        <v>62720</v>
      </c>
    </row>
    <row r="31" spans="1:5">
      <c r="A31" s="67" t="s">
        <v>84</v>
      </c>
      <c r="B31" s="68" t="s">
        <v>28</v>
      </c>
      <c r="C31" s="75">
        <v>53134</v>
      </c>
      <c r="D31" s="75">
        <v>56760</v>
      </c>
      <c r="E31" s="70">
        <f t="shared" si="0"/>
        <v>109894</v>
      </c>
    </row>
    <row r="32" spans="1:5">
      <c r="A32" s="67" t="s">
        <v>85</v>
      </c>
      <c r="B32" s="68" t="s">
        <v>29</v>
      </c>
      <c r="C32" s="75">
        <v>27841</v>
      </c>
      <c r="D32" s="75">
        <v>28334</v>
      </c>
      <c r="E32" s="70">
        <f t="shared" si="0"/>
        <v>56175</v>
      </c>
    </row>
    <row r="33" spans="1:5">
      <c r="A33" s="67" t="s">
        <v>86</v>
      </c>
      <c r="B33" s="68" t="s">
        <v>30</v>
      </c>
      <c r="C33" s="75">
        <v>51681</v>
      </c>
      <c r="D33" s="75">
        <v>54083</v>
      </c>
      <c r="E33" s="70">
        <f t="shared" si="0"/>
        <v>105764</v>
      </c>
    </row>
    <row r="34" spans="1:5">
      <c r="A34" s="67" t="s">
        <v>87</v>
      </c>
      <c r="B34" s="68" t="s">
        <v>31</v>
      </c>
      <c r="C34" s="75">
        <v>81745</v>
      </c>
      <c r="D34" s="75">
        <v>82846</v>
      </c>
      <c r="E34" s="70">
        <f t="shared" si="0"/>
        <v>164591</v>
      </c>
    </row>
    <row r="35" spans="1:5">
      <c r="A35" s="67" t="s">
        <v>88</v>
      </c>
      <c r="B35" s="68" t="s">
        <v>32</v>
      </c>
      <c r="C35" s="75">
        <v>68460</v>
      </c>
      <c r="D35" s="75">
        <v>72715</v>
      </c>
      <c r="E35" s="70">
        <f t="shared" si="0"/>
        <v>141175</v>
      </c>
    </row>
    <row r="36" spans="1:5">
      <c r="A36" s="67" t="s">
        <v>89</v>
      </c>
      <c r="B36" s="68" t="s">
        <v>33</v>
      </c>
      <c r="C36" s="75">
        <v>61500</v>
      </c>
      <c r="D36" s="75">
        <v>63003</v>
      </c>
      <c r="E36" s="70">
        <f t="shared" si="0"/>
        <v>124503</v>
      </c>
    </row>
    <row r="37" spans="1:5">
      <c r="A37" s="67" t="s">
        <v>90</v>
      </c>
      <c r="B37" s="68" t="s">
        <v>34</v>
      </c>
      <c r="C37" s="75">
        <v>62938</v>
      </c>
      <c r="D37" s="75">
        <v>65744</v>
      </c>
      <c r="E37" s="70">
        <f t="shared" si="0"/>
        <v>128682</v>
      </c>
    </row>
    <row r="38" spans="1:5">
      <c r="A38" s="67" t="s">
        <v>91</v>
      </c>
      <c r="B38" s="68" t="s">
        <v>35</v>
      </c>
      <c r="C38" s="75">
        <v>122722</v>
      </c>
      <c r="D38" s="75">
        <v>128402</v>
      </c>
      <c r="E38" s="70">
        <f t="shared" si="0"/>
        <v>251124</v>
      </c>
    </row>
    <row r="39" spans="1:5">
      <c r="A39" s="67" t="s">
        <v>92</v>
      </c>
      <c r="B39" s="68" t="s">
        <v>36</v>
      </c>
      <c r="C39" s="75">
        <v>33875</v>
      </c>
      <c r="D39" s="75">
        <v>34655</v>
      </c>
      <c r="E39" s="70">
        <f t="shared" si="0"/>
        <v>68530</v>
      </c>
    </row>
    <row r="40" spans="1:5">
      <c r="A40" s="67" t="s">
        <v>93</v>
      </c>
      <c r="B40" s="68" t="s">
        <v>37</v>
      </c>
      <c r="C40" s="75">
        <v>62425</v>
      </c>
      <c r="D40" s="75">
        <v>68510</v>
      </c>
      <c r="E40" s="70">
        <f t="shared" si="0"/>
        <v>130935</v>
      </c>
    </row>
    <row r="41" spans="1:5">
      <c r="A41" s="67" t="s">
        <v>94</v>
      </c>
      <c r="B41" s="68" t="s">
        <v>38</v>
      </c>
      <c r="C41" s="75">
        <v>14650</v>
      </c>
      <c r="D41" s="75">
        <v>14743</v>
      </c>
      <c r="E41" s="70">
        <f t="shared" si="0"/>
        <v>29393</v>
      </c>
    </row>
    <row r="42" spans="1:5">
      <c r="A42" s="67" t="s">
        <v>95</v>
      </c>
      <c r="B42" s="68" t="s">
        <v>39</v>
      </c>
      <c r="C42" s="75">
        <v>84984</v>
      </c>
      <c r="D42" s="75">
        <v>91243</v>
      </c>
      <c r="E42" s="70">
        <f t="shared" si="0"/>
        <v>176227</v>
      </c>
    </row>
    <row r="43" spans="1:5">
      <c r="A43" s="67" t="s">
        <v>96</v>
      </c>
      <c r="B43" s="68" t="s">
        <v>40</v>
      </c>
      <c r="C43" s="75">
        <v>97724</v>
      </c>
      <c r="D43" s="75">
        <v>102164</v>
      </c>
      <c r="E43" s="70">
        <f t="shared" si="0"/>
        <v>199888</v>
      </c>
    </row>
    <row r="44" spans="1:5">
      <c r="A44" s="67" t="s">
        <v>97</v>
      </c>
      <c r="B44" s="68" t="s">
        <v>41</v>
      </c>
      <c r="C44" s="75">
        <v>56033</v>
      </c>
      <c r="D44" s="75">
        <v>59114</v>
      </c>
      <c r="E44" s="70">
        <f t="shared" si="0"/>
        <v>115147</v>
      </c>
    </row>
    <row r="45" spans="1:5">
      <c r="A45" s="67" t="s">
        <v>98</v>
      </c>
      <c r="B45" s="68" t="s">
        <v>42</v>
      </c>
      <c r="C45" s="75">
        <v>73391</v>
      </c>
      <c r="D45" s="75">
        <v>75229</v>
      </c>
      <c r="E45" s="70">
        <f t="shared" si="0"/>
        <v>148620</v>
      </c>
    </row>
    <row r="46" spans="1:5">
      <c r="A46" s="67" t="s">
        <v>99</v>
      </c>
      <c r="B46" s="68" t="s">
        <v>43</v>
      </c>
      <c r="C46" s="75">
        <v>64267</v>
      </c>
      <c r="D46" s="75">
        <v>66301</v>
      </c>
      <c r="E46" s="70">
        <f t="shared" si="0"/>
        <v>130568</v>
      </c>
    </row>
    <row r="47" spans="1:5">
      <c r="A47" s="67" t="s">
        <v>100</v>
      </c>
      <c r="B47" s="68" t="s">
        <v>44</v>
      </c>
      <c r="C47" s="75">
        <v>33759</v>
      </c>
      <c r="D47" s="75">
        <v>33627</v>
      </c>
      <c r="E47" s="70">
        <f t="shared" si="0"/>
        <v>67386</v>
      </c>
    </row>
    <row r="48" spans="1:5">
      <c r="A48" s="67" t="s">
        <v>101</v>
      </c>
      <c r="B48" s="68" t="s">
        <v>45</v>
      </c>
      <c r="C48" s="75">
        <v>35152</v>
      </c>
      <c r="D48" s="75">
        <v>35897</v>
      </c>
      <c r="E48" s="70">
        <f t="shared" si="0"/>
        <v>71049</v>
      </c>
    </row>
    <row r="49" spans="1:5">
      <c r="A49" s="67" t="s">
        <v>102</v>
      </c>
      <c r="B49" s="68" t="s">
        <v>46</v>
      </c>
      <c r="C49" s="75">
        <v>56865</v>
      </c>
      <c r="D49" s="75">
        <v>60964</v>
      </c>
      <c r="E49" s="70">
        <f t="shared" si="0"/>
        <v>117829</v>
      </c>
    </row>
    <row r="50" spans="1:5">
      <c r="A50" s="67" t="s">
        <v>103</v>
      </c>
      <c r="B50" s="68" t="s">
        <v>47</v>
      </c>
      <c r="C50" s="75">
        <v>25304</v>
      </c>
      <c r="D50" s="75">
        <v>25931</v>
      </c>
      <c r="E50" s="70">
        <f t="shared" si="0"/>
        <v>51235</v>
      </c>
    </row>
    <row r="51" spans="1:5">
      <c r="A51" s="67" t="s">
        <v>104</v>
      </c>
      <c r="B51" s="68" t="s">
        <v>48</v>
      </c>
      <c r="C51" s="75">
        <v>115290</v>
      </c>
      <c r="D51" s="75">
        <v>118521</v>
      </c>
      <c r="E51" s="70">
        <f t="shared" si="0"/>
        <v>233811</v>
      </c>
    </row>
    <row r="52" spans="1:5">
      <c r="A52" s="67" t="s">
        <v>105</v>
      </c>
      <c r="B52" s="68" t="s">
        <v>49</v>
      </c>
      <c r="C52" s="75">
        <v>75022</v>
      </c>
      <c r="D52" s="75">
        <v>75286</v>
      </c>
      <c r="E52" s="70">
        <f t="shared" si="0"/>
        <v>150308</v>
      </c>
    </row>
    <row r="53" spans="1:5">
      <c r="A53" s="67" t="s">
        <v>106</v>
      </c>
      <c r="B53" s="68" t="s">
        <v>50</v>
      </c>
      <c r="C53" s="75">
        <v>74077</v>
      </c>
      <c r="D53" s="75">
        <v>77737</v>
      </c>
      <c r="E53" s="70">
        <f t="shared" si="0"/>
        <v>151814</v>
      </c>
    </row>
    <row r="54" spans="1:5">
      <c r="A54" s="67" t="s">
        <v>107</v>
      </c>
      <c r="B54" s="68" t="s">
        <v>51</v>
      </c>
      <c r="C54" s="75">
        <v>44419</v>
      </c>
      <c r="D54" s="75">
        <v>45576</v>
      </c>
      <c r="E54" s="70">
        <f t="shared" si="0"/>
        <v>89995</v>
      </c>
    </row>
    <row r="55" spans="1:5">
      <c r="A55" s="67" t="s">
        <v>108</v>
      </c>
      <c r="B55" s="68" t="s">
        <v>52</v>
      </c>
      <c r="C55" s="75">
        <v>21961</v>
      </c>
      <c r="D55" s="75">
        <v>22837</v>
      </c>
      <c r="E55" s="70">
        <f t="shared" si="0"/>
        <v>44798</v>
      </c>
    </row>
    <row r="56" spans="1:5">
      <c r="A56" s="67" t="s">
        <v>109</v>
      </c>
      <c r="B56" s="68" t="s">
        <v>53</v>
      </c>
      <c r="C56" s="75">
        <v>51230</v>
      </c>
      <c r="D56" s="75">
        <v>52989</v>
      </c>
      <c r="E56" s="70">
        <f t="shared" si="0"/>
        <v>104219</v>
      </c>
    </row>
    <row r="57" spans="1:5">
      <c r="A57" s="67" t="s">
        <v>110</v>
      </c>
      <c r="B57" s="68" t="s">
        <v>54</v>
      </c>
      <c r="C57" s="75">
        <v>69085</v>
      </c>
      <c r="D57" s="75">
        <v>71884</v>
      </c>
      <c r="E57" s="70">
        <f t="shared" si="0"/>
        <v>140969</v>
      </c>
    </row>
    <row r="58" spans="1:5">
      <c r="A58" s="67" t="s">
        <v>111</v>
      </c>
      <c r="B58" s="68" t="s">
        <v>55</v>
      </c>
      <c r="C58" s="75">
        <v>31096</v>
      </c>
      <c r="D58" s="75">
        <v>32612</v>
      </c>
      <c r="E58" s="70">
        <f t="shared" si="0"/>
        <v>63708</v>
      </c>
    </row>
    <row r="59" spans="1:5">
      <c r="A59" s="119" t="s">
        <v>115</v>
      </c>
      <c r="B59" s="120"/>
      <c r="C59" s="42">
        <f>SUM(C3:C58)</f>
        <v>4779471</v>
      </c>
      <c r="D59" s="42">
        <f>SUM(D3:D58)</f>
        <v>5092262</v>
      </c>
      <c r="E59" s="42">
        <f>SUM(E3:E58)</f>
        <v>9871733</v>
      </c>
    </row>
  </sheetData>
  <mergeCells count="2">
    <mergeCell ref="A1:E1"/>
    <mergeCell ref="A59:B59"/>
  </mergeCells>
  <phoneticPr fontId="2" type="noConversion"/>
  <pageMargins left="1.1417322834645669" right="0.15748031496062992" top="0.55118110236220474" bottom="0.51181102362204722" header="0.23622047244094491" footer="0.47244094488188981"/>
  <pageSetup paperSize="9" orientation="portrait" horizontalDpi="300" verticalDpi="300" r:id="rId1"/>
  <headerFooter alignWithMargins="0">
    <oddHeader>&amp;LΥΠΕΣ-ΔΗΔ&amp;RΑΥΤΟΔΙΟΙΚΗΤΙΚΕΣ ΕΚΛΟΓΕΣ 2019</oddHeader>
    <oddFooter>&amp;C&amp;"Arial,Έντονα Πλάγια"&amp;8σελ. &amp;P από &amp;N</oddFooter>
  </headerFooter>
</worksheet>
</file>

<file path=xl/worksheets/sheet7.xml><?xml version="1.0" encoding="utf-8"?>
<worksheet xmlns="http://schemas.openxmlformats.org/spreadsheetml/2006/main" xmlns:r="http://schemas.openxmlformats.org/officeDocument/2006/relationships">
  <dimension ref="A1:O63"/>
  <sheetViews>
    <sheetView workbookViewId="0">
      <selection activeCell="L2" sqref="L2:O4"/>
    </sheetView>
  </sheetViews>
  <sheetFormatPr defaultRowHeight="16.5"/>
  <cols>
    <col min="1" max="1" width="5.140625" style="30" customWidth="1"/>
    <col min="2" max="2" width="16.140625" style="10" bestFit="1" customWidth="1"/>
    <col min="3" max="4" width="10.140625" style="9" bestFit="1" customWidth="1"/>
    <col min="5" max="5" width="11.5703125" style="9" customWidth="1"/>
    <col min="6" max="6" width="10.140625" style="6" bestFit="1" customWidth="1"/>
    <col min="7" max="7" width="10" style="6" bestFit="1" customWidth="1"/>
    <col min="8" max="9" width="11.42578125" style="6" bestFit="1" customWidth="1"/>
    <col min="10" max="16384" width="9.140625" style="6"/>
  </cols>
  <sheetData>
    <row r="1" spans="1:15">
      <c r="A1" s="122" t="s">
        <v>947</v>
      </c>
      <c r="B1" s="124"/>
      <c r="C1" s="124"/>
      <c r="D1" s="124"/>
      <c r="E1" s="124"/>
      <c r="F1" s="124"/>
      <c r="G1" s="124"/>
      <c r="H1" s="124"/>
      <c r="I1" s="124"/>
    </row>
    <row r="2" spans="1:15">
      <c r="A2" s="119" t="s">
        <v>922</v>
      </c>
      <c r="B2" s="127" t="s">
        <v>117</v>
      </c>
      <c r="C2" s="125" t="s">
        <v>113</v>
      </c>
      <c r="D2" s="126"/>
      <c r="E2" s="126"/>
      <c r="F2" s="125" t="s">
        <v>114</v>
      </c>
      <c r="G2" s="126"/>
      <c r="H2" s="126"/>
      <c r="I2" s="41" t="s">
        <v>127</v>
      </c>
      <c r="L2" s="80" t="s">
        <v>942</v>
      </c>
      <c r="M2" s="80">
        <v>2010</v>
      </c>
      <c r="N2" s="80">
        <v>2014</v>
      </c>
      <c r="O2" s="80" t="s">
        <v>931</v>
      </c>
    </row>
    <row r="3" spans="1:15">
      <c r="A3" s="120"/>
      <c r="B3" s="120"/>
      <c r="C3" s="41" t="s">
        <v>931</v>
      </c>
      <c r="D3" s="41">
        <v>2014</v>
      </c>
      <c r="E3" s="41" t="s">
        <v>126</v>
      </c>
      <c r="F3" s="41" t="s">
        <v>931</v>
      </c>
      <c r="G3" s="41">
        <v>2014</v>
      </c>
      <c r="H3" s="41" t="s">
        <v>126</v>
      </c>
      <c r="I3" s="41" t="s">
        <v>126</v>
      </c>
      <c r="L3" s="80" t="str">
        <f>C2</f>
        <v>ΑΝΔΡΕΣ</v>
      </c>
      <c r="M3" s="91">
        <f>ΜΕΤΑΒΟΛΕΣ_2019A_2010!D63</f>
        <v>4746959</v>
      </c>
      <c r="N3" s="91">
        <f>D63</f>
        <v>4779471</v>
      </c>
      <c r="O3" s="91">
        <f>C63</f>
        <v>4810075</v>
      </c>
    </row>
    <row r="4" spans="1:15">
      <c r="A4" s="67" t="s">
        <v>56</v>
      </c>
      <c r="B4" s="68" t="s">
        <v>0</v>
      </c>
      <c r="C4" s="69">
        <v>118618</v>
      </c>
      <c r="D4" s="75">
        <v>120313</v>
      </c>
      <c r="E4" s="70">
        <f>C4-D4</f>
        <v>-1695</v>
      </c>
      <c r="F4" s="69">
        <v>118818</v>
      </c>
      <c r="G4" s="75">
        <v>121646</v>
      </c>
      <c r="H4" s="70">
        <f>F4-G4</f>
        <v>-2828</v>
      </c>
      <c r="I4" s="77">
        <f>E4+H4</f>
        <v>-4523</v>
      </c>
      <c r="L4" s="80" t="str">
        <f>F2</f>
        <v>ΓΥΝΑΙΚΕΣ</v>
      </c>
      <c r="M4" s="91">
        <f>ΜΕΤΑΒΟΛΕΣ_2019A_2010!G63</f>
        <v>5062218</v>
      </c>
      <c r="N4" s="91">
        <f>G63</f>
        <v>5092262</v>
      </c>
      <c r="O4" s="91">
        <f>F63</f>
        <v>5112219</v>
      </c>
    </row>
    <row r="5" spans="1:15">
      <c r="A5" s="67" t="s">
        <v>57</v>
      </c>
      <c r="B5" s="68" t="s">
        <v>1</v>
      </c>
      <c r="C5" s="69">
        <v>46606</v>
      </c>
      <c r="D5" s="75">
        <v>46989</v>
      </c>
      <c r="E5" s="70">
        <f t="shared" ref="E5:E62" si="0">C5-D5</f>
        <v>-383</v>
      </c>
      <c r="F5" s="69">
        <v>48491</v>
      </c>
      <c r="G5" s="75">
        <v>48510</v>
      </c>
      <c r="H5" s="70">
        <f t="shared" ref="H5:H62" si="1">F5-G5</f>
        <v>-19</v>
      </c>
      <c r="I5" s="77">
        <f t="shared" ref="I5:I62" si="2">E5+H5</f>
        <v>-402</v>
      </c>
    </row>
    <row r="6" spans="1:15">
      <c r="A6" s="67" t="s">
        <v>58</v>
      </c>
      <c r="B6" s="68" t="s">
        <v>2</v>
      </c>
      <c r="C6" s="69">
        <v>62500</v>
      </c>
      <c r="D6" s="75">
        <v>65617</v>
      </c>
      <c r="E6" s="70">
        <f t="shared" si="0"/>
        <v>-3117</v>
      </c>
      <c r="F6" s="69">
        <v>62422</v>
      </c>
      <c r="G6" s="75">
        <v>65413</v>
      </c>
      <c r="H6" s="70">
        <f t="shared" si="1"/>
        <v>-2991</v>
      </c>
      <c r="I6" s="77">
        <f t="shared" si="2"/>
        <v>-6108</v>
      </c>
    </row>
    <row r="7" spans="1:15">
      <c r="A7" s="67" t="s">
        <v>59</v>
      </c>
      <c r="B7" s="68" t="s">
        <v>3</v>
      </c>
      <c r="C7" s="69">
        <v>39469</v>
      </c>
      <c r="D7" s="75">
        <v>40716</v>
      </c>
      <c r="E7" s="70">
        <f t="shared" si="0"/>
        <v>-1247</v>
      </c>
      <c r="F7" s="69">
        <v>39899</v>
      </c>
      <c r="G7" s="75">
        <v>41461</v>
      </c>
      <c r="H7" s="70">
        <f t="shared" si="1"/>
        <v>-1562</v>
      </c>
      <c r="I7" s="77">
        <f t="shared" si="2"/>
        <v>-2809</v>
      </c>
    </row>
    <row r="8" spans="1:15">
      <c r="A8" s="67" t="s">
        <v>60</v>
      </c>
      <c r="B8" s="68" t="s">
        <v>882</v>
      </c>
      <c r="C8" s="69">
        <v>214905</v>
      </c>
      <c r="D8" s="75">
        <v>216409</v>
      </c>
      <c r="E8" s="70">
        <f t="shared" si="0"/>
        <v>-1504</v>
      </c>
      <c r="F8" s="69">
        <v>253418</v>
      </c>
      <c r="G8" s="75">
        <v>260896</v>
      </c>
      <c r="H8" s="70">
        <f t="shared" si="1"/>
        <v>-7478</v>
      </c>
      <c r="I8" s="77">
        <f t="shared" si="2"/>
        <v>-8982</v>
      </c>
    </row>
    <row r="9" spans="1:15">
      <c r="A9" s="67" t="s">
        <v>61</v>
      </c>
      <c r="B9" s="68" t="s">
        <v>923</v>
      </c>
      <c r="C9" s="69">
        <v>238697</v>
      </c>
      <c r="D9" s="128">
        <v>673392</v>
      </c>
      <c r="E9" s="128">
        <f>C9+C10+C11-D9</f>
        <v>27055</v>
      </c>
      <c r="F9" s="69">
        <v>271253</v>
      </c>
      <c r="G9" s="128">
        <v>757765</v>
      </c>
      <c r="H9" s="128">
        <f>F9+F10+F11-G9</f>
        <v>28360</v>
      </c>
      <c r="I9" s="128">
        <f>E9+H9</f>
        <v>55415</v>
      </c>
    </row>
    <row r="10" spans="1:15">
      <c r="A10" s="67" t="s">
        <v>62</v>
      </c>
      <c r="B10" s="68" t="s">
        <v>924</v>
      </c>
      <c r="C10" s="69">
        <v>177074</v>
      </c>
      <c r="D10" s="128"/>
      <c r="E10" s="128"/>
      <c r="F10" s="69">
        <v>191190</v>
      </c>
      <c r="G10" s="128"/>
      <c r="H10" s="128"/>
      <c r="I10" s="128"/>
    </row>
    <row r="11" spans="1:15">
      <c r="A11" s="67" t="s">
        <v>63</v>
      </c>
      <c r="B11" s="68" t="s">
        <v>925</v>
      </c>
      <c r="C11" s="69">
        <v>284676</v>
      </c>
      <c r="D11" s="128"/>
      <c r="E11" s="128"/>
      <c r="F11" s="69">
        <v>323682</v>
      </c>
      <c r="G11" s="128"/>
      <c r="H11" s="128"/>
      <c r="I11" s="128"/>
    </row>
    <row r="12" spans="1:15">
      <c r="A12" s="67" t="s">
        <v>64</v>
      </c>
      <c r="B12" s="68" t="s">
        <v>926</v>
      </c>
      <c r="C12" s="69">
        <v>172858</v>
      </c>
      <c r="D12" s="128">
        <v>222740</v>
      </c>
      <c r="E12" s="128">
        <f>C12+C13-D12</f>
        <v>13963</v>
      </c>
      <c r="F12" s="69">
        <v>185506</v>
      </c>
      <c r="G12" s="128">
        <v>236405</v>
      </c>
      <c r="H12" s="128">
        <f>F12+F13-G12</f>
        <v>16466</v>
      </c>
      <c r="I12" s="128">
        <f>E12+H12</f>
        <v>30429</v>
      </c>
    </row>
    <row r="13" spans="1:15">
      <c r="A13" s="67" t="s">
        <v>65</v>
      </c>
      <c r="B13" s="68" t="s">
        <v>927</v>
      </c>
      <c r="C13" s="69">
        <v>63845</v>
      </c>
      <c r="D13" s="128"/>
      <c r="E13" s="128"/>
      <c r="F13" s="69">
        <v>67365</v>
      </c>
      <c r="G13" s="128"/>
      <c r="H13" s="128"/>
      <c r="I13" s="128"/>
    </row>
    <row r="14" spans="1:15">
      <c r="A14" s="67" t="s">
        <v>66</v>
      </c>
      <c r="B14" s="68" t="s">
        <v>883</v>
      </c>
      <c r="C14" s="69">
        <v>90667</v>
      </c>
      <c r="D14" s="75">
        <v>92669</v>
      </c>
      <c r="E14" s="70">
        <f t="shared" si="0"/>
        <v>-2002</v>
      </c>
      <c r="F14" s="69">
        <v>102907</v>
      </c>
      <c r="G14" s="75">
        <v>106667</v>
      </c>
      <c r="H14" s="70">
        <f t="shared" si="1"/>
        <v>-3760</v>
      </c>
      <c r="I14" s="77">
        <f t="shared" si="2"/>
        <v>-5762</v>
      </c>
    </row>
    <row r="15" spans="1:15">
      <c r="A15" s="67" t="s">
        <v>67</v>
      </c>
      <c r="B15" s="68" t="s">
        <v>884</v>
      </c>
      <c r="C15" s="69">
        <v>128883</v>
      </c>
      <c r="D15" s="75">
        <v>129252</v>
      </c>
      <c r="E15" s="70">
        <f t="shared" si="0"/>
        <v>-369</v>
      </c>
      <c r="F15" s="69">
        <v>141545</v>
      </c>
      <c r="G15" s="75">
        <v>143257</v>
      </c>
      <c r="H15" s="70">
        <f t="shared" si="1"/>
        <v>-1712</v>
      </c>
      <c r="I15" s="77">
        <f t="shared" si="2"/>
        <v>-2081</v>
      </c>
    </row>
    <row r="16" spans="1:15">
      <c r="A16" s="67" t="s">
        <v>68</v>
      </c>
      <c r="B16" s="68" t="s">
        <v>9</v>
      </c>
      <c r="C16" s="69">
        <v>137188</v>
      </c>
      <c r="D16" s="75">
        <v>135959</v>
      </c>
      <c r="E16" s="70">
        <f t="shared" si="0"/>
        <v>1229</v>
      </c>
      <c r="F16" s="69">
        <v>143767</v>
      </c>
      <c r="G16" s="75">
        <v>142478</v>
      </c>
      <c r="H16" s="70">
        <f t="shared" si="1"/>
        <v>1289</v>
      </c>
      <c r="I16" s="77">
        <f t="shared" si="2"/>
        <v>2518</v>
      </c>
    </row>
    <row r="17" spans="1:9">
      <c r="A17" s="67" t="s">
        <v>69</v>
      </c>
      <c r="B17" s="68" t="s">
        <v>10</v>
      </c>
      <c r="C17" s="69">
        <v>52227</v>
      </c>
      <c r="D17" s="75">
        <v>53023</v>
      </c>
      <c r="E17" s="70">
        <f t="shared" si="0"/>
        <v>-796</v>
      </c>
      <c r="F17" s="69">
        <v>54631</v>
      </c>
      <c r="G17" s="75">
        <v>55475</v>
      </c>
      <c r="H17" s="70">
        <f t="shared" si="1"/>
        <v>-844</v>
      </c>
      <c r="I17" s="77">
        <f t="shared" si="2"/>
        <v>-1640</v>
      </c>
    </row>
    <row r="18" spans="1:9">
      <c r="A18" s="67" t="s">
        <v>70</v>
      </c>
      <c r="B18" s="68" t="s">
        <v>11</v>
      </c>
      <c r="C18" s="69">
        <v>21294</v>
      </c>
      <c r="D18" s="75">
        <v>22003</v>
      </c>
      <c r="E18" s="70">
        <f t="shared" si="0"/>
        <v>-709</v>
      </c>
      <c r="F18" s="69">
        <v>20550</v>
      </c>
      <c r="G18" s="75">
        <v>21213</v>
      </c>
      <c r="H18" s="70">
        <f t="shared" si="1"/>
        <v>-663</v>
      </c>
      <c r="I18" s="77">
        <f t="shared" si="2"/>
        <v>-1372</v>
      </c>
    </row>
    <row r="19" spans="1:9">
      <c r="A19" s="67" t="s">
        <v>71</v>
      </c>
      <c r="B19" s="68" t="s">
        <v>12</v>
      </c>
      <c r="C19" s="69">
        <v>57037</v>
      </c>
      <c r="D19" s="75">
        <v>57503</v>
      </c>
      <c r="E19" s="70">
        <f t="shared" si="0"/>
        <v>-466</v>
      </c>
      <c r="F19" s="69">
        <v>60176</v>
      </c>
      <c r="G19" s="75">
        <v>60723</v>
      </c>
      <c r="H19" s="70">
        <f t="shared" si="1"/>
        <v>-547</v>
      </c>
      <c r="I19" s="77">
        <f t="shared" si="2"/>
        <v>-1013</v>
      </c>
    </row>
    <row r="20" spans="1:9">
      <c r="A20" s="67" t="s">
        <v>72</v>
      </c>
      <c r="B20" s="68" t="s">
        <v>13</v>
      </c>
      <c r="C20" s="69">
        <v>95785</v>
      </c>
      <c r="D20" s="75">
        <v>92273</v>
      </c>
      <c r="E20" s="70">
        <f t="shared" si="0"/>
        <v>3512</v>
      </c>
      <c r="F20" s="69">
        <v>95187</v>
      </c>
      <c r="G20" s="75">
        <v>91459</v>
      </c>
      <c r="H20" s="70">
        <f t="shared" si="1"/>
        <v>3728</v>
      </c>
      <c r="I20" s="77">
        <f t="shared" si="2"/>
        <v>7240</v>
      </c>
    </row>
    <row r="21" spans="1:9">
      <c r="A21" s="67" t="s">
        <v>73</v>
      </c>
      <c r="B21" s="68" t="s">
        <v>14</v>
      </c>
      <c r="C21" s="69">
        <v>80546</v>
      </c>
      <c r="D21" s="75">
        <v>81229</v>
      </c>
      <c r="E21" s="70">
        <f t="shared" si="0"/>
        <v>-683</v>
      </c>
      <c r="F21" s="69">
        <v>81422</v>
      </c>
      <c r="G21" s="75">
        <v>82624</v>
      </c>
      <c r="H21" s="70">
        <f t="shared" si="1"/>
        <v>-1202</v>
      </c>
      <c r="I21" s="77">
        <f t="shared" si="2"/>
        <v>-1885</v>
      </c>
    </row>
    <row r="22" spans="1:9">
      <c r="A22" s="67" t="s">
        <v>74</v>
      </c>
      <c r="B22" s="68" t="s">
        <v>15</v>
      </c>
      <c r="C22" s="69">
        <v>98952</v>
      </c>
      <c r="D22" s="75">
        <v>100138</v>
      </c>
      <c r="E22" s="70">
        <f t="shared" si="0"/>
        <v>-1186</v>
      </c>
      <c r="F22" s="69">
        <v>102632</v>
      </c>
      <c r="G22" s="75">
        <v>103317</v>
      </c>
      <c r="H22" s="70">
        <f t="shared" si="1"/>
        <v>-685</v>
      </c>
      <c r="I22" s="77">
        <f t="shared" si="2"/>
        <v>-1871</v>
      </c>
    </row>
    <row r="23" spans="1:9">
      <c r="A23" s="67" t="s">
        <v>75</v>
      </c>
      <c r="B23" s="68" t="s">
        <v>16</v>
      </c>
      <c r="C23" s="69">
        <v>15451</v>
      </c>
      <c r="D23" s="75">
        <v>16303</v>
      </c>
      <c r="E23" s="70">
        <f t="shared" si="0"/>
        <v>-852</v>
      </c>
      <c r="F23" s="69">
        <v>15033</v>
      </c>
      <c r="G23" s="75">
        <v>15972</v>
      </c>
      <c r="H23" s="70">
        <f t="shared" si="1"/>
        <v>-939</v>
      </c>
      <c r="I23" s="77">
        <f t="shared" si="2"/>
        <v>-1791</v>
      </c>
    </row>
    <row r="24" spans="1:9">
      <c r="A24" s="67" t="s">
        <v>76</v>
      </c>
      <c r="B24" s="68" t="s">
        <v>17</v>
      </c>
      <c r="C24" s="69">
        <v>20849</v>
      </c>
      <c r="D24" s="75">
        <v>20758</v>
      </c>
      <c r="E24" s="70">
        <f t="shared" si="0"/>
        <v>91</v>
      </c>
      <c r="F24" s="69">
        <v>21195</v>
      </c>
      <c r="G24" s="75">
        <v>21218</v>
      </c>
      <c r="H24" s="70">
        <f t="shared" si="1"/>
        <v>-23</v>
      </c>
      <c r="I24" s="77">
        <f t="shared" si="2"/>
        <v>68</v>
      </c>
    </row>
    <row r="25" spans="1:9">
      <c r="A25" s="67" t="s">
        <v>77</v>
      </c>
      <c r="B25" s="68" t="s">
        <v>18</v>
      </c>
      <c r="C25" s="69">
        <v>84007</v>
      </c>
      <c r="D25" s="75">
        <v>86882</v>
      </c>
      <c r="E25" s="70">
        <f t="shared" si="0"/>
        <v>-2875</v>
      </c>
      <c r="F25" s="69">
        <v>84882</v>
      </c>
      <c r="G25" s="75">
        <v>88192</v>
      </c>
      <c r="H25" s="70">
        <f t="shared" si="1"/>
        <v>-3310</v>
      </c>
      <c r="I25" s="77">
        <f t="shared" si="2"/>
        <v>-6185</v>
      </c>
    </row>
    <row r="26" spans="1:9">
      <c r="A26" s="67" t="s">
        <v>78</v>
      </c>
      <c r="B26" s="68" t="s">
        <v>19</v>
      </c>
      <c r="C26" s="69">
        <v>66866</v>
      </c>
      <c r="D26" s="75">
        <v>66855</v>
      </c>
      <c r="E26" s="70">
        <f t="shared" si="0"/>
        <v>11</v>
      </c>
      <c r="F26" s="69">
        <v>70125</v>
      </c>
      <c r="G26" s="75">
        <v>69601</v>
      </c>
      <c r="H26" s="70">
        <f t="shared" si="1"/>
        <v>524</v>
      </c>
      <c r="I26" s="77">
        <f t="shared" si="2"/>
        <v>535</v>
      </c>
    </row>
    <row r="27" spans="1:9">
      <c r="A27" s="67" t="s">
        <v>79</v>
      </c>
      <c r="B27" s="68" t="s">
        <v>20</v>
      </c>
      <c r="C27" s="69">
        <v>126438</v>
      </c>
      <c r="D27" s="75">
        <v>123448</v>
      </c>
      <c r="E27" s="70">
        <f t="shared" si="0"/>
        <v>2990</v>
      </c>
      <c r="F27" s="69">
        <v>130455</v>
      </c>
      <c r="G27" s="75">
        <v>127860</v>
      </c>
      <c r="H27" s="70">
        <f t="shared" si="1"/>
        <v>2595</v>
      </c>
      <c r="I27" s="77">
        <f t="shared" si="2"/>
        <v>5585</v>
      </c>
    </row>
    <row r="28" spans="1:9">
      <c r="A28" s="67" t="s">
        <v>80</v>
      </c>
      <c r="B28" s="68" t="s">
        <v>21</v>
      </c>
      <c r="C28" s="69">
        <v>30870</v>
      </c>
      <c r="D28" s="75">
        <v>30700</v>
      </c>
      <c r="E28" s="70">
        <f t="shared" si="0"/>
        <v>170</v>
      </c>
      <c r="F28" s="69">
        <v>30017</v>
      </c>
      <c r="G28" s="75">
        <v>30172</v>
      </c>
      <c r="H28" s="70">
        <f t="shared" si="1"/>
        <v>-155</v>
      </c>
      <c r="I28" s="77">
        <f t="shared" si="2"/>
        <v>15</v>
      </c>
    </row>
    <row r="29" spans="1:9">
      <c r="A29" s="67" t="s">
        <v>81</v>
      </c>
      <c r="B29" s="68" t="s">
        <v>885</v>
      </c>
      <c r="C29" s="69">
        <v>249580</v>
      </c>
      <c r="D29" s="75">
        <v>241209</v>
      </c>
      <c r="E29" s="70">
        <f t="shared" si="0"/>
        <v>8371</v>
      </c>
      <c r="F29" s="69">
        <v>280719</v>
      </c>
      <c r="G29" s="75">
        <v>273213</v>
      </c>
      <c r="H29" s="70">
        <f t="shared" si="1"/>
        <v>7506</v>
      </c>
      <c r="I29" s="77">
        <f t="shared" si="2"/>
        <v>15877</v>
      </c>
    </row>
    <row r="30" spans="1:9">
      <c r="A30" s="67" t="s">
        <v>82</v>
      </c>
      <c r="B30" s="68" t="s">
        <v>886</v>
      </c>
      <c r="C30" s="69">
        <v>143702</v>
      </c>
      <c r="D30" s="75">
        <v>138524</v>
      </c>
      <c r="E30" s="70">
        <f t="shared" si="0"/>
        <v>5178</v>
      </c>
      <c r="F30" s="69">
        <v>152050</v>
      </c>
      <c r="G30" s="75">
        <v>146537</v>
      </c>
      <c r="H30" s="70">
        <f t="shared" si="1"/>
        <v>5513</v>
      </c>
      <c r="I30" s="77">
        <f t="shared" si="2"/>
        <v>10691</v>
      </c>
    </row>
    <row r="31" spans="1:9">
      <c r="A31" s="67" t="s">
        <v>83</v>
      </c>
      <c r="B31" s="68" t="s">
        <v>24</v>
      </c>
      <c r="C31" s="69">
        <v>84192</v>
      </c>
      <c r="D31" s="75">
        <v>84699</v>
      </c>
      <c r="E31" s="70">
        <f t="shared" si="0"/>
        <v>-507</v>
      </c>
      <c r="F31" s="69">
        <v>86934</v>
      </c>
      <c r="G31" s="75">
        <v>87899</v>
      </c>
      <c r="H31" s="70">
        <f t="shared" si="1"/>
        <v>-965</v>
      </c>
      <c r="I31" s="77">
        <f t="shared" si="2"/>
        <v>-1472</v>
      </c>
    </row>
    <row r="32" spans="1:9">
      <c r="A32" s="67" t="s">
        <v>84</v>
      </c>
      <c r="B32" s="68" t="s">
        <v>25</v>
      </c>
      <c r="C32" s="69">
        <v>70361</v>
      </c>
      <c r="D32" s="75">
        <v>70485</v>
      </c>
      <c r="E32" s="70">
        <f t="shared" si="0"/>
        <v>-124</v>
      </c>
      <c r="F32" s="69">
        <v>74413</v>
      </c>
      <c r="G32" s="75">
        <v>74878</v>
      </c>
      <c r="H32" s="70">
        <f t="shared" si="1"/>
        <v>-465</v>
      </c>
      <c r="I32" s="77">
        <f t="shared" si="2"/>
        <v>-589</v>
      </c>
    </row>
    <row r="33" spans="1:9">
      <c r="A33" s="67" t="s">
        <v>85</v>
      </c>
      <c r="B33" s="68" t="s">
        <v>26</v>
      </c>
      <c r="C33" s="69">
        <v>65107</v>
      </c>
      <c r="D33" s="75">
        <v>67638</v>
      </c>
      <c r="E33" s="70">
        <f t="shared" si="0"/>
        <v>-2531</v>
      </c>
      <c r="F33" s="69">
        <v>65393</v>
      </c>
      <c r="G33" s="75">
        <v>68099</v>
      </c>
      <c r="H33" s="70">
        <f t="shared" si="1"/>
        <v>-2706</v>
      </c>
      <c r="I33" s="77">
        <f t="shared" si="2"/>
        <v>-5237</v>
      </c>
    </row>
    <row r="34" spans="1:9">
      <c r="A34" s="67" t="s">
        <v>86</v>
      </c>
      <c r="B34" s="68" t="s">
        <v>27</v>
      </c>
      <c r="C34" s="69">
        <v>31014</v>
      </c>
      <c r="D34" s="75">
        <v>31115</v>
      </c>
      <c r="E34" s="70">
        <f t="shared" si="0"/>
        <v>-101</v>
      </c>
      <c r="F34" s="69">
        <v>31690</v>
      </c>
      <c r="G34" s="75">
        <v>31605</v>
      </c>
      <c r="H34" s="70">
        <f t="shared" si="1"/>
        <v>85</v>
      </c>
      <c r="I34" s="77">
        <f t="shared" si="2"/>
        <v>-16</v>
      </c>
    </row>
    <row r="35" spans="1:9">
      <c r="A35" s="67" t="s">
        <v>87</v>
      </c>
      <c r="B35" s="68" t="s">
        <v>28</v>
      </c>
      <c r="C35" s="69">
        <v>52160</v>
      </c>
      <c r="D35" s="75">
        <v>53134</v>
      </c>
      <c r="E35" s="70">
        <f t="shared" si="0"/>
        <v>-974</v>
      </c>
      <c r="F35" s="69">
        <v>55185</v>
      </c>
      <c r="G35" s="75">
        <v>56760</v>
      </c>
      <c r="H35" s="70">
        <f t="shared" si="1"/>
        <v>-1575</v>
      </c>
      <c r="I35" s="77">
        <f t="shared" si="2"/>
        <v>-2549</v>
      </c>
    </row>
    <row r="36" spans="1:9">
      <c r="A36" s="67" t="s">
        <v>88</v>
      </c>
      <c r="B36" s="68" t="s">
        <v>29</v>
      </c>
      <c r="C36" s="69">
        <v>27152</v>
      </c>
      <c r="D36" s="75">
        <v>27841</v>
      </c>
      <c r="E36" s="70">
        <f t="shared" si="0"/>
        <v>-689</v>
      </c>
      <c r="F36" s="69">
        <v>27656</v>
      </c>
      <c r="G36" s="75">
        <v>28334</v>
      </c>
      <c r="H36" s="70">
        <f t="shared" si="1"/>
        <v>-678</v>
      </c>
      <c r="I36" s="77">
        <f t="shared" si="2"/>
        <v>-1367</v>
      </c>
    </row>
    <row r="37" spans="1:9">
      <c r="A37" s="67" t="s">
        <v>89</v>
      </c>
      <c r="B37" s="68" t="s">
        <v>30</v>
      </c>
      <c r="C37" s="69">
        <v>50909</v>
      </c>
      <c r="D37" s="75">
        <v>51681</v>
      </c>
      <c r="E37" s="70">
        <f t="shared" si="0"/>
        <v>-772</v>
      </c>
      <c r="F37" s="69">
        <v>53187</v>
      </c>
      <c r="G37" s="75">
        <v>54083</v>
      </c>
      <c r="H37" s="70">
        <f t="shared" si="1"/>
        <v>-896</v>
      </c>
      <c r="I37" s="77">
        <f t="shared" si="2"/>
        <v>-1668</v>
      </c>
    </row>
    <row r="38" spans="1:9">
      <c r="A38" s="67" t="s">
        <v>90</v>
      </c>
      <c r="B38" s="68" t="s">
        <v>31</v>
      </c>
      <c r="C38" s="69">
        <v>81213</v>
      </c>
      <c r="D38" s="75">
        <v>81745</v>
      </c>
      <c r="E38" s="70">
        <f t="shared" si="0"/>
        <v>-532</v>
      </c>
      <c r="F38" s="69">
        <v>82073</v>
      </c>
      <c r="G38" s="75">
        <v>82846</v>
      </c>
      <c r="H38" s="70">
        <f t="shared" si="1"/>
        <v>-773</v>
      </c>
      <c r="I38" s="77">
        <f t="shared" si="2"/>
        <v>-1305</v>
      </c>
    </row>
    <row r="39" spans="1:9">
      <c r="A39" s="67" t="s">
        <v>91</v>
      </c>
      <c r="B39" s="68" t="s">
        <v>32</v>
      </c>
      <c r="C39" s="69">
        <v>68337</v>
      </c>
      <c r="D39" s="75">
        <v>68460</v>
      </c>
      <c r="E39" s="70">
        <f t="shared" si="0"/>
        <v>-123</v>
      </c>
      <c r="F39" s="69">
        <v>72720</v>
      </c>
      <c r="G39" s="75">
        <v>72715</v>
      </c>
      <c r="H39" s="70">
        <f t="shared" si="1"/>
        <v>5</v>
      </c>
      <c r="I39" s="77">
        <f t="shared" si="2"/>
        <v>-118</v>
      </c>
    </row>
    <row r="40" spans="1:9">
      <c r="A40" s="67" t="s">
        <v>92</v>
      </c>
      <c r="B40" s="68" t="s">
        <v>33</v>
      </c>
      <c r="C40" s="69">
        <v>62648</v>
      </c>
      <c r="D40" s="75">
        <v>61500</v>
      </c>
      <c r="E40" s="70">
        <f t="shared" si="0"/>
        <v>1148</v>
      </c>
      <c r="F40" s="69">
        <v>63953</v>
      </c>
      <c r="G40" s="75">
        <v>63003</v>
      </c>
      <c r="H40" s="70">
        <f t="shared" si="1"/>
        <v>950</v>
      </c>
      <c r="I40" s="77">
        <f t="shared" si="2"/>
        <v>2098</v>
      </c>
    </row>
    <row r="41" spans="1:9">
      <c r="A41" s="67" t="s">
        <v>93</v>
      </c>
      <c r="B41" s="68" t="s">
        <v>34</v>
      </c>
      <c r="C41" s="69">
        <v>60543</v>
      </c>
      <c r="D41" s="75">
        <v>62938</v>
      </c>
      <c r="E41" s="70">
        <f t="shared" si="0"/>
        <v>-2395</v>
      </c>
      <c r="F41" s="69">
        <v>63217</v>
      </c>
      <c r="G41" s="75">
        <v>65744</v>
      </c>
      <c r="H41" s="70">
        <f t="shared" si="1"/>
        <v>-2527</v>
      </c>
      <c r="I41" s="77">
        <f t="shared" si="2"/>
        <v>-4922</v>
      </c>
    </row>
    <row r="42" spans="1:9">
      <c r="A42" s="67" t="s">
        <v>94</v>
      </c>
      <c r="B42" s="68" t="s">
        <v>35</v>
      </c>
      <c r="C42" s="69">
        <v>123707</v>
      </c>
      <c r="D42" s="75">
        <v>122722</v>
      </c>
      <c r="E42" s="70">
        <f t="shared" si="0"/>
        <v>985</v>
      </c>
      <c r="F42" s="69">
        <v>129674</v>
      </c>
      <c r="G42" s="75">
        <v>128402</v>
      </c>
      <c r="H42" s="70">
        <f t="shared" si="1"/>
        <v>1272</v>
      </c>
      <c r="I42" s="77">
        <f t="shared" si="2"/>
        <v>2257</v>
      </c>
    </row>
    <row r="43" spans="1:9">
      <c r="A43" s="67" t="s">
        <v>95</v>
      </c>
      <c r="B43" s="68" t="s">
        <v>36</v>
      </c>
      <c r="C43" s="69">
        <v>34011</v>
      </c>
      <c r="D43" s="75">
        <v>33875</v>
      </c>
      <c r="E43" s="70">
        <f t="shared" si="0"/>
        <v>136</v>
      </c>
      <c r="F43" s="69">
        <v>34670</v>
      </c>
      <c r="G43" s="75">
        <v>34655</v>
      </c>
      <c r="H43" s="70">
        <f t="shared" si="1"/>
        <v>15</v>
      </c>
      <c r="I43" s="77">
        <f t="shared" si="2"/>
        <v>151</v>
      </c>
    </row>
    <row r="44" spans="1:9">
      <c r="A44" s="67" t="s">
        <v>96</v>
      </c>
      <c r="B44" s="68" t="s">
        <v>37</v>
      </c>
      <c r="C44" s="69">
        <v>60787</v>
      </c>
      <c r="D44" s="75">
        <v>62425</v>
      </c>
      <c r="E44" s="70">
        <f t="shared" si="0"/>
        <v>-1638</v>
      </c>
      <c r="F44" s="69">
        <v>66275</v>
      </c>
      <c r="G44" s="75">
        <v>68510</v>
      </c>
      <c r="H44" s="70">
        <f t="shared" si="1"/>
        <v>-2235</v>
      </c>
      <c r="I44" s="77">
        <f t="shared" si="2"/>
        <v>-3873</v>
      </c>
    </row>
    <row r="45" spans="1:9">
      <c r="A45" s="67" t="s">
        <v>97</v>
      </c>
      <c r="B45" s="68" t="s">
        <v>38</v>
      </c>
      <c r="C45" s="69">
        <v>14579</v>
      </c>
      <c r="D45" s="75">
        <v>14650</v>
      </c>
      <c r="E45" s="70">
        <f t="shared" si="0"/>
        <v>-71</v>
      </c>
      <c r="F45" s="69">
        <v>14710</v>
      </c>
      <c r="G45" s="75">
        <v>14743</v>
      </c>
      <c r="H45" s="70">
        <f t="shared" si="1"/>
        <v>-33</v>
      </c>
      <c r="I45" s="77">
        <f t="shared" si="2"/>
        <v>-104</v>
      </c>
    </row>
    <row r="46" spans="1:9">
      <c r="A46" s="67" t="s">
        <v>98</v>
      </c>
      <c r="B46" s="68" t="s">
        <v>39</v>
      </c>
      <c r="C46" s="69">
        <v>85131</v>
      </c>
      <c r="D46" s="75">
        <v>84984</v>
      </c>
      <c r="E46" s="70">
        <f t="shared" si="0"/>
        <v>147</v>
      </c>
      <c r="F46" s="69">
        <v>91337</v>
      </c>
      <c r="G46" s="75">
        <v>91243</v>
      </c>
      <c r="H46" s="70">
        <f t="shared" si="1"/>
        <v>94</v>
      </c>
      <c r="I46" s="77">
        <f t="shared" si="2"/>
        <v>241</v>
      </c>
    </row>
    <row r="47" spans="1:9">
      <c r="A47" s="67" t="s">
        <v>99</v>
      </c>
      <c r="B47" s="68" t="s">
        <v>40</v>
      </c>
      <c r="C47" s="69">
        <v>94887</v>
      </c>
      <c r="D47" s="75">
        <v>97724</v>
      </c>
      <c r="E47" s="70">
        <f t="shared" si="0"/>
        <v>-2837</v>
      </c>
      <c r="F47" s="69">
        <v>98939</v>
      </c>
      <c r="G47" s="75">
        <v>102164</v>
      </c>
      <c r="H47" s="70">
        <f t="shared" si="1"/>
        <v>-3225</v>
      </c>
      <c r="I47" s="77">
        <f t="shared" si="2"/>
        <v>-6062</v>
      </c>
    </row>
    <row r="48" spans="1:9">
      <c r="A48" s="67" t="s">
        <v>100</v>
      </c>
      <c r="B48" s="68" t="s">
        <v>41</v>
      </c>
      <c r="C48" s="69">
        <v>57966</v>
      </c>
      <c r="D48" s="75">
        <v>56033</v>
      </c>
      <c r="E48" s="70">
        <f t="shared" si="0"/>
        <v>1933</v>
      </c>
      <c r="F48" s="69">
        <v>60888</v>
      </c>
      <c r="G48" s="75">
        <v>59114</v>
      </c>
      <c r="H48" s="70">
        <f t="shared" si="1"/>
        <v>1774</v>
      </c>
      <c r="I48" s="77">
        <f t="shared" si="2"/>
        <v>3707</v>
      </c>
    </row>
    <row r="49" spans="1:9">
      <c r="A49" s="67" t="s">
        <v>101</v>
      </c>
      <c r="B49" s="68" t="s">
        <v>42</v>
      </c>
      <c r="C49" s="69">
        <v>73222</v>
      </c>
      <c r="D49" s="75">
        <v>73391</v>
      </c>
      <c r="E49" s="70">
        <f t="shared" si="0"/>
        <v>-169</v>
      </c>
      <c r="F49" s="69">
        <v>75276</v>
      </c>
      <c r="G49" s="75">
        <v>75229</v>
      </c>
      <c r="H49" s="70">
        <f t="shared" si="1"/>
        <v>47</v>
      </c>
      <c r="I49" s="77">
        <f t="shared" si="2"/>
        <v>-122</v>
      </c>
    </row>
    <row r="50" spans="1:9">
      <c r="A50" s="67" t="s">
        <v>102</v>
      </c>
      <c r="B50" s="68" t="s">
        <v>43</v>
      </c>
      <c r="C50" s="69">
        <v>65183</v>
      </c>
      <c r="D50" s="75">
        <v>64267</v>
      </c>
      <c r="E50" s="70">
        <f t="shared" si="0"/>
        <v>916</v>
      </c>
      <c r="F50" s="69">
        <v>67443</v>
      </c>
      <c r="G50" s="75">
        <v>66301</v>
      </c>
      <c r="H50" s="70">
        <f t="shared" si="1"/>
        <v>1142</v>
      </c>
      <c r="I50" s="77">
        <f t="shared" si="2"/>
        <v>2058</v>
      </c>
    </row>
    <row r="51" spans="1:9">
      <c r="A51" s="67" t="s">
        <v>103</v>
      </c>
      <c r="B51" s="68" t="s">
        <v>44</v>
      </c>
      <c r="C51" s="69">
        <v>33744</v>
      </c>
      <c r="D51" s="75">
        <v>33759</v>
      </c>
      <c r="E51" s="70">
        <f t="shared" si="0"/>
        <v>-15</v>
      </c>
      <c r="F51" s="69">
        <v>33414</v>
      </c>
      <c r="G51" s="75">
        <v>33627</v>
      </c>
      <c r="H51" s="70">
        <f t="shared" si="1"/>
        <v>-213</v>
      </c>
      <c r="I51" s="77">
        <f t="shared" si="2"/>
        <v>-228</v>
      </c>
    </row>
    <row r="52" spans="1:9">
      <c r="A52" s="67" t="s">
        <v>104</v>
      </c>
      <c r="B52" s="68" t="s">
        <v>45</v>
      </c>
      <c r="C52" s="69">
        <v>36011</v>
      </c>
      <c r="D52" s="75">
        <v>35152</v>
      </c>
      <c r="E52" s="70">
        <f t="shared" si="0"/>
        <v>859</v>
      </c>
      <c r="F52" s="69">
        <v>36620</v>
      </c>
      <c r="G52" s="75">
        <v>35897</v>
      </c>
      <c r="H52" s="70">
        <f t="shared" si="1"/>
        <v>723</v>
      </c>
      <c r="I52" s="77">
        <f t="shared" si="2"/>
        <v>1582</v>
      </c>
    </row>
    <row r="53" spans="1:9">
      <c r="A53" s="67" t="s">
        <v>105</v>
      </c>
      <c r="B53" s="68" t="s">
        <v>46</v>
      </c>
      <c r="C53" s="69">
        <v>57165</v>
      </c>
      <c r="D53" s="75">
        <v>56865</v>
      </c>
      <c r="E53" s="70">
        <f t="shared" si="0"/>
        <v>300</v>
      </c>
      <c r="F53" s="69">
        <v>61351</v>
      </c>
      <c r="G53" s="75">
        <v>60964</v>
      </c>
      <c r="H53" s="70">
        <f t="shared" si="1"/>
        <v>387</v>
      </c>
      <c r="I53" s="77">
        <f t="shared" si="2"/>
        <v>687</v>
      </c>
    </row>
    <row r="54" spans="1:9">
      <c r="A54" s="67" t="s">
        <v>106</v>
      </c>
      <c r="B54" s="68" t="s">
        <v>47</v>
      </c>
      <c r="C54" s="69">
        <v>24373</v>
      </c>
      <c r="D54" s="75">
        <v>25304</v>
      </c>
      <c r="E54" s="70">
        <f t="shared" si="0"/>
        <v>-931</v>
      </c>
      <c r="F54" s="69">
        <v>25231</v>
      </c>
      <c r="G54" s="75">
        <v>25931</v>
      </c>
      <c r="H54" s="70">
        <f t="shared" si="1"/>
        <v>-700</v>
      </c>
      <c r="I54" s="77">
        <f t="shared" si="2"/>
        <v>-1631</v>
      </c>
    </row>
    <row r="55" spans="1:9">
      <c r="A55" s="67" t="s">
        <v>107</v>
      </c>
      <c r="B55" s="68" t="s">
        <v>48</v>
      </c>
      <c r="C55" s="69">
        <v>112566</v>
      </c>
      <c r="D55" s="75">
        <v>115290</v>
      </c>
      <c r="E55" s="70">
        <f t="shared" si="0"/>
        <v>-2724</v>
      </c>
      <c r="F55" s="69">
        <v>115632</v>
      </c>
      <c r="G55" s="75">
        <v>118521</v>
      </c>
      <c r="H55" s="70">
        <f t="shared" si="1"/>
        <v>-2889</v>
      </c>
      <c r="I55" s="77">
        <f t="shared" si="2"/>
        <v>-5613</v>
      </c>
    </row>
    <row r="56" spans="1:9">
      <c r="A56" s="67" t="s">
        <v>108</v>
      </c>
      <c r="B56" s="68" t="s">
        <v>49</v>
      </c>
      <c r="C56" s="69">
        <v>73603</v>
      </c>
      <c r="D56" s="75">
        <v>75022</v>
      </c>
      <c r="E56" s="70">
        <f t="shared" si="0"/>
        <v>-1419</v>
      </c>
      <c r="F56" s="69">
        <v>73994</v>
      </c>
      <c r="G56" s="75">
        <v>75286</v>
      </c>
      <c r="H56" s="70">
        <f t="shared" si="1"/>
        <v>-1292</v>
      </c>
      <c r="I56" s="77">
        <f t="shared" si="2"/>
        <v>-2711</v>
      </c>
    </row>
    <row r="57" spans="1:9">
      <c r="A57" s="67" t="s">
        <v>109</v>
      </c>
      <c r="B57" s="68" t="s">
        <v>50</v>
      </c>
      <c r="C57" s="69">
        <v>72157</v>
      </c>
      <c r="D57" s="75">
        <v>74077</v>
      </c>
      <c r="E57" s="70">
        <f t="shared" si="0"/>
        <v>-1920</v>
      </c>
      <c r="F57" s="69">
        <v>75377</v>
      </c>
      <c r="G57" s="75">
        <v>77737</v>
      </c>
      <c r="H57" s="70">
        <f t="shared" si="1"/>
        <v>-2360</v>
      </c>
      <c r="I57" s="77">
        <f t="shared" si="2"/>
        <v>-4280</v>
      </c>
    </row>
    <row r="58" spans="1:9">
      <c r="A58" s="67" t="s">
        <v>110</v>
      </c>
      <c r="B58" s="68" t="s">
        <v>51</v>
      </c>
      <c r="C58" s="69">
        <v>44151</v>
      </c>
      <c r="D58" s="75">
        <v>44419</v>
      </c>
      <c r="E58" s="70">
        <f t="shared" si="0"/>
        <v>-268</v>
      </c>
      <c r="F58" s="69">
        <v>45271</v>
      </c>
      <c r="G58" s="75">
        <v>45576</v>
      </c>
      <c r="H58" s="70">
        <f t="shared" si="1"/>
        <v>-305</v>
      </c>
      <c r="I58" s="77">
        <f t="shared" si="2"/>
        <v>-573</v>
      </c>
    </row>
    <row r="59" spans="1:9">
      <c r="A59" s="67" t="s">
        <v>111</v>
      </c>
      <c r="B59" s="68" t="s">
        <v>52</v>
      </c>
      <c r="C59" s="69">
        <v>21047</v>
      </c>
      <c r="D59" s="75">
        <v>21961</v>
      </c>
      <c r="E59" s="70">
        <f t="shared" si="0"/>
        <v>-914</v>
      </c>
      <c r="F59" s="69">
        <v>21910</v>
      </c>
      <c r="G59" s="75">
        <v>22837</v>
      </c>
      <c r="H59" s="70">
        <f t="shared" si="1"/>
        <v>-927</v>
      </c>
      <c r="I59" s="77">
        <f t="shared" si="2"/>
        <v>-1841</v>
      </c>
    </row>
    <row r="60" spans="1:9">
      <c r="A60" s="67" t="s">
        <v>928</v>
      </c>
      <c r="B60" s="68" t="s">
        <v>53</v>
      </c>
      <c r="C60" s="69">
        <v>51634</v>
      </c>
      <c r="D60" s="75">
        <v>51230</v>
      </c>
      <c r="E60" s="70">
        <f t="shared" si="0"/>
        <v>404</v>
      </c>
      <c r="F60" s="69">
        <v>53171</v>
      </c>
      <c r="G60" s="75">
        <v>52989</v>
      </c>
      <c r="H60" s="70">
        <f t="shared" si="1"/>
        <v>182</v>
      </c>
      <c r="I60" s="77">
        <f t="shared" si="2"/>
        <v>586</v>
      </c>
    </row>
    <row r="61" spans="1:9">
      <c r="A61" s="67" t="s">
        <v>929</v>
      </c>
      <c r="B61" s="68" t="s">
        <v>54</v>
      </c>
      <c r="C61" s="69">
        <v>70406</v>
      </c>
      <c r="D61" s="75">
        <v>69085</v>
      </c>
      <c r="E61" s="70">
        <f t="shared" si="0"/>
        <v>1321</v>
      </c>
      <c r="F61" s="69">
        <v>73094</v>
      </c>
      <c r="G61" s="75">
        <v>71884</v>
      </c>
      <c r="H61" s="70">
        <f t="shared" si="1"/>
        <v>1210</v>
      </c>
      <c r="I61" s="77">
        <f t="shared" si="2"/>
        <v>2531</v>
      </c>
    </row>
    <row r="62" spans="1:9">
      <c r="A62" s="67" t="s">
        <v>930</v>
      </c>
      <c r="B62" s="68" t="s">
        <v>55</v>
      </c>
      <c r="C62" s="69">
        <v>30519</v>
      </c>
      <c r="D62" s="75">
        <v>31096</v>
      </c>
      <c r="E62" s="70">
        <f t="shared" si="0"/>
        <v>-577</v>
      </c>
      <c r="F62" s="69">
        <v>32184</v>
      </c>
      <c r="G62" s="75">
        <v>32612</v>
      </c>
      <c r="H62" s="70">
        <f t="shared" si="1"/>
        <v>-428</v>
      </c>
      <c r="I62" s="77">
        <f t="shared" si="2"/>
        <v>-1005</v>
      </c>
    </row>
    <row r="63" spans="1:9">
      <c r="A63" s="119" t="s">
        <v>115</v>
      </c>
      <c r="B63" s="120"/>
      <c r="C63" s="42">
        <f t="shared" ref="C63:I63" si="3">SUM(C4:C62)</f>
        <v>4810075</v>
      </c>
      <c r="D63" s="42">
        <f t="shared" si="3"/>
        <v>4779471</v>
      </c>
      <c r="E63" s="42">
        <f t="shared" si="3"/>
        <v>30604</v>
      </c>
      <c r="F63" s="42">
        <f t="shared" si="3"/>
        <v>5112219</v>
      </c>
      <c r="G63" s="42">
        <f t="shared" si="3"/>
        <v>5092262</v>
      </c>
      <c r="H63" s="42">
        <f t="shared" si="3"/>
        <v>19957</v>
      </c>
      <c r="I63" s="42">
        <f t="shared" si="3"/>
        <v>50561</v>
      </c>
    </row>
  </sheetData>
  <mergeCells count="16">
    <mergeCell ref="A63:B63"/>
    <mergeCell ref="A1:I1"/>
    <mergeCell ref="F2:H2"/>
    <mergeCell ref="A2:A3"/>
    <mergeCell ref="B2:B3"/>
    <mergeCell ref="C2:E2"/>
    <mergeCell ref="I9:I11"/>
    <mergeCell ref="D12:D13"/>
    <mergeCell ref="E12:E13"/>
    <mergeCell ref="G12:G13"/>
    <mergeCell ref="H12:H13"/>
    <mergeCell ref="I12:I13"/>
    <mergeCell ref="D9:D11"/>
    <mergeCell ref="E9:E11"/>
    <mergeCell ref="G9:G11"/>
    <mergeCell ref="H9:H11"/>
  </mergeCells>
  <phoneticPr fontId="2" type="noConversion"/>
  <pageMargins left="0.9055118110236221" right="0.15748031496062992" top="0.51181102362204722" bottom="1.0236220472440944" header="0.19685039370078741" footer="0.47244094488188981"/>
  <pageSetup paperSize="9" orientation="portrait" horizontalDpi="300" verticalDpi="300" r:id="rId1"/>
  <headerFooter alignWithMargins="0">
    <oddHeader>&amp;LΥΠΕΣ-ΔΗΔ&amp;RΑΥΤΟΔΙΟΙΚΗΤΙΚΕΣ ΕΚΛΟΓΕΣ 2019</oddHeader>
    <oddFooter>&amp;C&amp;"Arial,Έντονα Πλάγια"&amp;8σελ. &amp;P από &amp;N</oddFooter>
  </headerFooter>
  <ignoredErrors>
    <ignoredError sqref="D63 G63" formulaRange="1"/>
  </ignoredErrors>
  <drawing r:id="rId2"/>
</worksheet>
</file>

<file path=xl/worksheets/sheet8.xml><?xml version="1.0" encoding="utf-8"?>
<worksheet xmlns="http://schemas.openxmlformats.org/spreadsheetml/2006/main" xmlns:r="http://schemas.openxmlformats.org/officeDocument/2006/relationships">
  <dimension ref="A1:L62"/>
  <sheetViews>
    <sheetView workbookViewId="0">
      <selection activeCell="K28" sqref="K28"/>
    </sheetView>
  </sheetViews>
  <sheetFormatPr defaultRowHeight="18"/>
  <cols>
    <col min="1" max="1" width="5.140625" style="27" customWidth="1"/>
    <col min="2" max="2" width="32.140625" style="16" customWidth="1"/>
    <col min="3" max="3" width="12.28515625" style="15" customWidth="1"/>
    <col min="4" max="4" width="13.28515625" style="15" customWidth="1"/>
    <col min="5" max="5" width="14.28515625" style="15" customWidth="1"/>
    <col min="6" max="16384" width="9.140625" style="13"/>
  </cols>
  <sheetData>
    <row r="1" spans="1:12" s="31" customFormat="1" ht="90.75" customHeight="1">
      <c r="A1" s="121" t="s">
        <v>965</v>
      </c>
      <c r="B1" s="124"/>
      <c r="C1" s="124"/>
      <c r="D1" s="124"/>
      <c r="E1" s="129"/>
    </row>
    <row r="2" spans="1:12" s="12" customFormat="1">
      <c r="A2" s="71" t="s">
        <v>932</v>
      </c>
      <c r="B2" s="71" t="s">
        <v>112</v>
      </c>
      <c r="C2" s="43" t="s">
        <v>113</v>
      </c>
      <c r="D2" s="43" t="s">
        <v>114</v>
      </c>
      <c r="E2" s="41" t="s">
        <v>115</v>
      </c>
      <c r="J2" s="92" t="s">
        <v>950</v>
      </c>
      <c r="K2" s="55" t="str">
        <f>C2</f>
        <v>ΑΝΔΡΕΣ</v>
      </c>
      <c r="L2" s="55" t="str">
        <f>D2</f>
        <v>ΓΥΝΑΙΚΕΣ</v>
      </c>
    </row>
    <row r="3" spans="1:12">
      <c r="A3" s="67" t="s">
        <v>56</v>
      </c>
      <c r="B3" s="68" t="s">
        <v>0</v>
      </c>
      <c r="C3" s="70">
        <v>8472</v>
      </c>
      <c r="D3" s="70">
        <v>7950</v>
      </c>
      <c r="E3" s="70">
        <f>C3+D3</f>
        <v>16422</v>
      </c>
      <c r="J3" s="92" t="s">
        <v>951</v>
      </c>
      <c r="K3" s="77">
        <f>C62</f>
        <v>357886</v>
      </c>
      <c r="L3" s="91">
        <f>D62</f>
        <v>345253</v>
      </c>
    </row>
    <row r="4" spans="1:12">
      <c r="A4" s="67" t="s">
        <v>57</v>
      </c>
      <c r="B4" s="68" t="s">
        <v>1</v>
      </c>
      <c r="C4" s="70">
        <v>3229</v>
      </c>
      <c r="D4" s="70">
        <v>3173</v>
      </c>
      <c r="E4" s="70">
        <f t="shared" ref="E4:E61" si="0">C4+D4</f>
        <v>6402</v>
      </c>
    </row>
    <row r="5" spans="1:12">
      <c r="A5" s="67" t="s">
        <v>58</v>
      </c>
      <c r="B5" s="68" t="s">
        <v>2</v>
      </c>
      <c r="C5" s="70">
        <v>3021</v>
      </c>
      <c r="D5" s="70">
        <v>2941</v>
      </c>
      <c r="E5" s="70">
        <f t="shared" si="0"/>
        <v>5962</v>
      </c>
      <c r="G5" s="15"/>
    </row>
    <row r="6" spans="1:12">
      <c r="A6" s="67" t="s">
        <v>59</v>
      </c>
      <c r="B6" s="68" t="s">
        <v>3</v>
      </c>
      <c r="C6" s="70">
        <v>2444</v>
      </c>
      <c r="D6" s="70">
        <v>2314</v>
      </c>
      <c r="E6" s="70">
        <f t="shared" si="0"/>
        <v>4758</v>
      </c>
    </row>
    <row r="7" spans="1:12">
      <c r="A7" s="67" t="s">
        <v>60</v>
      </c>
      <c r="B7" s="68" t="s">
        <v>882</v>
      </c>
      <c r="C7" s="70">
        <v>17037</v>
      </c>
      <c r="D7" s="70">
        <v>16907</v>
      </c>
      <c r="E7" s="70">
        <f t="shared" si="0"/>
        <v>33944</v>
      </c>
    </row>
    <row r="8" spans="1:12">
      <c r="A8" s="67" t="s">
        <v>61</v>
      </c>
      <c r="B8" s="68" t="s">
        <v>923</v>
      </c>
      <c r="C8" s="70">
        <v>19281</v>
      </c>
      <c r="D8" s="70">
        <v>19186</v>
      </c>
      <c r="E8" s="70">
        <f t="shared" si="0"/>
        <v>38467</v>
      </c>
    </row>
    <row r="9" spans="1:12">
      <c r="A9" s="67" t="s">
        <v>62</v>
      </c>
      <c r="B9" s="68" t="s">
        <v>924</v>
      </c>
      <c r="C9" s="70">
        <v>14977</v>
      </c>
      <c r="D9" s="70">
        <v>14333</v>
      </c>
      <c r="E9" s="70">
        <f t="shared" si="0"/>
        <v>29310</v>
      </c>
    </row>
    <row r="10" spans="1:12">
      <c r="A10" s="67" t="s">
        <v>63</v>
      </c>
      <c r="B10" s="68" t="s">
        <v>925</v>
      </c>
      <c r="C10" s="70">
        <v>22041</v>
      </c>
      <c r="D10" s="70">
        <v>21409</v>
      </c>
      <c r="E10" s="70">
        <f t="shared" si="0"/>
        <v>43450</v>
      </c>
    </row>
    <row r="11" spans="1:12">
      <c r="A11" s="67" t="s">
        <v>64</v>
      </c>
      <c r="B11" s="68" t="s">
        <v>926</v>
      </c>
      <c r="C11" s="70">
        <v>15055</v>
      </c>
      <c r="D11" s="70">
        <v>14625</v>
      </c>
      <c r="E11" s="70">
        <f t="shared" si="0"/>
        <v>29680</v>
      </c>
    </row>
    <row r="12" spans="1:12">
      <c r="A12" s="67" t="s">
        <v>65</v>
      </c>
      <c r="B12" s="68" t="s">
        <v>927</v>
      </c>
      <c r="C12" s="70">
        <v>5885</v>
      </c>
      <c r="D12" s="70">
        <v>5559</v>
      </c>
      <c r="E12" s="70">
        <f t="shared" si="0"/>
        <v>11444</v>
      </c>
    </row>
    <row r="13" spans="1:12">
      <c r="A13" s="67" t="s">
        <v>66</v>
      </c>
      <c r="B13" s="68" t="s">
        <v>883</v>
      </c>
      <c r="C13" s="70">
        <v>6163</v>
      </c>
      <c r="D13" s="70">
        <v>6080</v>
      </c>
      <c r="E13" s="70">
        <f t="shared" si="0"/>
        <v>12243</v>
      </c>
    </row>
    <row r="14" spans="1:12">
      <c r="A14" s="67" t="s">
        <v>67</v>
      </c>
      <c r="B14" s="68" t="s">
        <v>884</v>
      </c>
      <c r="C14" s="70">
        <v>9073</v>
      </c>
      <c r="D14" s="70">
        <v>8941</v>
      </c>
      <c r="E14" s="70">
        <f t="shared" si="0"/>
        <v>18014</v>
      </c>
    </row>
    <row r="15" spans="1:12">
      <c r="A15" s="67" t="s">
        <v>68</v>
      </c>
      <c r="B15" s="68" t="s">
        <v>9</v>
      </c>
      <c r="C15" s="70">
        <v>10239</v>
      </c>
      <c r="D15" s="70">
        <v>9758</v>
      </c>
      <c r="E15" s="70">
        <f t="shared" si="0"/>
        <v>19997</v>
      </c>
    </row>
    <row r="16" spans="1:12">
      <c r="A16" s="67" t="s">
        <v>69</v>
      </c>
      <c r="B16" s="68" t="s">
        <v>10</v>
      </c>
      <c r="C16" s="70">
        <v>3587</v>
      </c>
      <c r="D16" s="70">
        <v>3453</v>
      </c>
      <c r="E16" s="70">
        <f t="shared" si="0"/>
        <v>7040</v>
      </c>
    </row>
    <row r="17" spans="1:5">
      <c r="A17" s="67" t="s">
        <v>70</v>
      </c>
      <c r="B17" s="68" t="s">
        <v>11</v>
      </c>
      <c r="C17" s="70">
        <v>1329</v>
      </c>
      <c r="D17" s="70">
        <v>1315</v>
      </c>
      <c r="E17" s="70">
        <f t="shared" si="0"/>
        <v>2644</v>
      </c>
    </row>
    <row r="18" spans="1:5">
      <c r="A18" s="67" t="s">
        <v>71</v>
      </c>
      <c r="B18" s="68" t="s">
        <v>12</v>
      </c>
      <c r="C18" s="70">
        <v>4120</v>
      </c>
      <c r="D18" s="70">
        <v>3992</v>
      </c>
      <c r="E18" s="70">
        <f t="shared" si="0"/>
        <v>8112</v>
      </c>
    </row>
    <row r="19" spans="1:5">
      <c r="A19" s="67" t="s">
        <v>72</v>
      </c>
      <c r="B19" s="68" t="s">
        <v>13</v>
      </c>
      <c r="C19" s="70">
        <v>7605</v>
      </c>
      <c r="D19" s="70">
        <v>7337</v>
      </c>
      <c r="E19" s="70">
        <f t="shared" si="0"/>
        <v>14942</v>
      </c>
    </row>
    <row r="20" spans="1:5">
      <c r="A20" s="67" t="s">
        <v>73</v>
      </c>
      <c r="B20" s="68" t="s">
        <v>14</v>
      </c>
      <c r="C20" s="70">
        <v>5752</v>
      </c>
      <c r="D20" s="70">
        <v>5304</v>
      </c>
      <c r="E20" s="70">
        <f t="shared" si="0"/>
        <v>11056</v>
      </c>
    </row>
    <row r="21" spans="1:5">
      <c r="A21" s="67" t="s">
        <v>74</v>
      </c>
      <c r="B21" s="68" t="s">
        <v>15</v>
      </c>
      <c r="C21" s="70">
        <v>6898</v>
      </c>
      <c r="D21" s="70">
        <v>6603</v>
      </c>
      <c r="E21" s="70">
        <f t="shared" si="0"/>
        <v>13501</v>
      </c>
    </row>
    <row r="22" spans="1:5">
      <c r="A22" s="67" t="s">
        <v>75</v>
      </c>
      <c r="B22" s="68" t="s">
        <v>16</v>
      </c>
      <c r="C22" s="70">
        <v>722</v>
      </c>
      <c r="D22" s="70">
        <v>758</v>
      </c>
      <c r="E22" s="70">
        <f t="shared" si="0"/>
        <v>1480</v>
      </c>
    </row>
    <row r="23" spans="1:5">
      <c r="A23" s="67" t="s">
        <v>76</v>
      </c>
      <c r="B23" s="68" t="s">
        <v>17</v>
      </c>
      <c r="C23" s="70">
        <v>1679</v>
      </c>
      <c r="D23" s="70">
        <v>1517</v>
      </c>
      <c r="E23" s="70">
        <f t="shared" si="0"/>
        <v>3196</v>
      </c>
    </row>
    <row r="24" spans="1:5">
      <c r="A24" s="67" t="s">
        <v>77</v>
      </c>
      <c r="B24" s="68" t="s">
        <v>18</v>
      </c>
      <c r="C24" s="70">
        <v>5312</v>
      </c>
      <c r="D24" s="70">
        <v>5122</v>
      </c>
      <c r="E24" s="70">
        <f t="shared" si="0"/>
        <v>10434</v>
      </c>
    </row>
    <row r="25" spans="1:5">
      <c r="A25" s="67" t="s">
        <v>78</v>
      </c>
      <c r="B25" s="68" t="s">
        <v>19</v>
      </c>
      <c r="C25" s="70">
        <v>5432</v>
      </c>
      <c r="D25" s="70">
        <v>5330</v>
      </c>
      <c r="E25" s="70">
        <f t="shared" si="0"/>
        <v>10762</v>
      </c>
    </row>
    <row r="26" spans="1:5">
      <c r="A26" s="67" t="s">
        <v>79</v>
      </c>
      <c r="B26" s="68" t="s">
        <v>20</v>
      </c>
      <c r="C26" s="70">
        <v>10358</v>
      </c>
      <c r="D26" s="70">
        <v>9885</v>
      </c>
      <c r="E26" s="70">
        <f t="shared" si="0"/>
        <v>20243</v>
      </c>
    </row>
    <row r="27" spans="1:5">
      <c r="A27" s="67" t="s">
        <v>80</v>
      </c>
      <c r="B27" s="68" t="s">
        <v>21</v>
      </c>
      <c r="C27" s="70">
        <v>2657</v>
      </c>
      <c r="D27" s="70">
        <v>2415</v>
      </c>
      <c r="E27" s="70">
        <f t="shared" si="0"/>
        <v>5072</v>
      </c>
    </row>
    <row r="28" spans="1:5">
      <c r="A28" s="67" t="s">
        <v>81</v>
      </c>
      <c r="B28" s="68" t="s">
        <v>885</v>
      </c>
      <c r="C28" s="70">
        <v>20733</v>
      </c>
      <c r="D28" s="70">
        <v>20175</v>
      </c>
      <c r="E28" s="70">
        <f t="shared" si="0"/>
        <v>40908</v>
      </c>
    </row>
    <row r="29" spans="1:5">
      <c r="A29" s="67" t="s">
        <v>82</v>
      </c>
      <c r="B29" s="68" t="s">
        <v>886</v>
      </c>
      <c r="C29" s="70">
        <v>12004</v>
      </c>
      <c r="D29" s="70">
        <v>11439</v>
      </c>
      <c r="E29" s="70">
        <f t="shared" si="0"/>
        <v>23443</v>
      </c>
    </row>
    <row r="30" spans="1:5">
      <c r="A30" s="67" t="s">
        <v>83</v>
      </c>
      <c r="B30" s="68" t="s">
        <v>24</v>
      </c>
      <c r="C30" s="70">
        <v>6396</v>
      </c>
      <c r="D30" s="70">
        <v>6100</v>
      </c>
      <c r="E30" s="70">
        <f t="shared" si="0"/>
        <v>12496</v>
      </c>
    </row>
    <row r="31" spans="1:5">
      <c r="A31" s="67" t="s">
        <v>84</v>
      </c>
      <c r="B31" s="68" t="s">
        <v>25</v>
      </c>
      <c r="C31" s="70">
        <v>5266</v>
      </c>
      <c r="D31" s="70">
        <v>5060</v>
      </c>
      <c r="E31" s="70">
        <f t="shared" si="0"/>
        <v>10326</v>
      </c>
    </row>
    <row r="32" spans="1:5">
      <c r="A32" s="67" t="s">
        <v>85</v>
      </c>
      <c r="B32" s="68" t="s">
        <v>26</v>
      </c>
      <c r="C32" s="70">
        <v>4061</v>
      </c>
      <c r="D32" s="70">
        <v>3942</v>
      </c>
      <c r="E32" s="70">
        <f t="shared" si="0"/>
        <v>8003</v>
      </c>
    </row>
    <row r="33" spans="1:5">
      <c r="A33" s="67" t="s">
        <v>86</v>
      </c>
      <c r="B33" s="68" t="s">
        <v>27</v>
      </c>
      <c r="C33" s="70">
        <v>1809</v>
      </c>
      <c r="D33" s="70">
        <v>1763</v>
      </c>
      <c r="E33" s="70">
        <f t="shared" si="0"/>
        <v>3572</v>
      </c>
    </row>
    <row r="34" spans="1:5">
      <c r="A34" s="67" t="s">
        <v>87</v>
      </c>
      <c r="B34" s="68" t="s">
        <v>28</v>
      </c>
      <c r="C34" s="70">
        <v>3722</v>
      </c>
      <c r="D34" s="70">
        <v>3490</v>
      </c>
      <c r="E34" s="70">
        <f t="shared" si="0"/>
        <v>7212</v>
      </c>
    </row>
    <row r="35" spans="1:5">
      <c r="A35" s="67" t="s">
        <v>88</v>
      </c>
      <c r="B35" s="68" t="s">
        <v>29</v>
      </c>
      <c r="C35" s="70">
        <v>1597</v>
      </c>
      <c r="D35" s="70">
        <v>1576</v>
      </c>
      <c r="E35" s="70">
        <f t="shared" si="0"/>
        <v>3173</v>
      </c>
    </row>
    <row r="36" spans="1:5">
      <c r="A36" s="67" t="s">
        <v>89</v>
      </c>
      <c r="B36" s="68" t="s">
        <v>30</v>
      </c>
      <c r="C36" s="70">
        <v>3661</v>
      </c>
      <c r="D36" s="70">
        <v>3413</v>
      </c>
      <c r="E36" s="70">
        <f t="shared" si="0"/>
        <v>7074</v>
      </c>
    </row>
    <row r="37" spans="1:5">
      <c r="A37" s="67" t="s">
        <v>90</v>
      </c>
      <c r="B37" s="68" t="s">
        <v>31</v>
      </c>
      <c r="C37" s="70">
        <v>5820</v>
      </c>
      <c r="D37" s="70">
        <v>5494</v>
      </c>
      <c r="E37" s="70">
        <f t="shared" si="0"/>
        <v>11314</v>
      </c>
    </row>
    <row r="38" spans="1:5">
      <c r="A38" s="67" t="s">
        <v>91</v>
      </c>
      <c r="B38" s="68" t="s">
        <v>32</v>
      </c>
      <c r="C38" s="70">
        <v>5096</v>
      </c>
      <c r="D38" s="70">
        <v>4904</v>
      </c>
      <c r="E38" s="70">
        <f t="shared" si="0"/>
        <v>10000</v>
      </c>
    </row>
    <row r="39" spans="1:5">
      <c r="A39" s="67" t="s">
        <v>92</v>
      </c>
      <c r="B39" s="68" t="s">
        <v>33</v>
      </c>
      <c r="C39" s="70">
        <v>4659</v>
      </c>
      <c r="D39" s="70">
        <v>4484</v>
      </c>
      <c r="E39" s="70">
        <f t="shared" si="0"/>
        <v>9143</v>
      </c>
    </row>
    <row r="40" spans="1:5">
      <c r="A40" s="67" t="s">
        <v>93</v>
      </c>
      <c r="B40" s="68" t="s">
        <v>34</v>
      </c>
      <c r="C40" s="70">
        <v>2704</v>
      </c>
      <c r="D40" s="70">
        <v>2619</v>
      </c>
      <c r="E40" s="70">
        <f t="shared" si="0"/>
        <v>5323</v>
      </c>
    </row>
    <row r="41" spans="1:5">
      <c r="A41" s="67" t="s">
        <v>94</v>
      </c>
      <c r="B41" s="68" t="s">
        <v>35</v>
      </c>
      <c r="C41" s="70">
        <v>9398</v>
      </c>
      <c r="D41" s="70">
        <v>9101</v>
      </c>
      <c r="E41" s="70">
        <f t="shared" si="0"/>
        <v>18499</v>
      </c>
    </row>
    <row r="42" spans="1:5">
      <c r="A42" s="67" t="s">
        <v>95</v>
      </c>
      <c r="B42" s="68" t="s">
        <v>36</v>
      </c>
      <c r="C42" s="70">
        <v>2622</v>
      </c>
      <c r="D42" s="70">
        <v>2520</v>
      </c>
      <c r="E42" s="70">
        <f t="shared" si="0"/>
        <v>5142</v>
      </c>
    </row>
    <row r="43" spans="1:5">
      <c r="A43" s="67" t="s">
        <v>96</v>
      </c>
      <c r="B43" s="68" t="s">
        <v>37</v>
      </c>
      <c r="C43" s="70">
        <v>3503</v>
      </c>
      <c r="D43" s="70">
        <v>3372</v>
      </c>
      <c r="E43" s="70">
        <f t="shared" si="0"/>
        <v>6875</v>
      </c>
    </row>
    <row r="44" spans="1:5">
      <c r="A44" s="67" t="s">
        <v>97</v>
      </c>
      <c r="B44" s="68" t="s">
        <v>38</v>
      </c>
      <c r="C44" s="70">
        <v>849</v>
      </c>
      <c r="D44" s="70">
        <v>871</v>
      </c>
      <c r="E44" s="70">
        <f t="shared" si="0"/>
        <v>1720</v>
      </c>
    </row>
    <row r="45" spans="1:5">
      <c r="A45" s="67" t="s">
        <v>98</v>
      </c>
      <c r="B45" s="68" t="s">
        <v>39</v>
      </c>
      <c r="C45" s="70">
        <v>6064</v>
      </c>
      <c r="D45" s="70">
        <v>5984</v>
      </c>
      <c r="E45" s="70">
        <f t="shared" si="0"/>
        <v>12048</v>
      </c>
    </row>
    <row r="46" spans="1:5">
      <c r="A46" s="67" t="s">
        <v>99</v>
      </c>
      <c r="B46" s="68" t="s">
        <v>40</v>
      </c>
      <c r="C46" s="70">
        <v>5537</v>
      </c>
      <c r="D46" s="70">
        <v>5183</v>
      </c>
      <c r="E46" s="70">
        <f t="shared" si="0"/>
        <v>10720</v>
      </c>
    </row>
    <row r="47" spans="1:5">
      <c r="A47" s="67" t="s">
        <v>100</v>
      </c>
      <c r="B47" s="68" t="s">
        <v>41</v>
      </c>
      <c r="C47" s="70">
        <v>5345</v>
      </c>
      <c r="D47" s="70">
        <v>5158</v>
      </c>
      <c r="E47" s="70">
        <f t="shared" si="0"/>
        <v>10503</v>
      </c>
    </row>
    <row r="48" spans="1:5">
      <c r="A48" s="67" t="s">
        <v>101</v>
      </c>
      <c r="B48" s="68" t="s">
        <v>42</v>
      </c>
      <c r="C48" s="70">
        <v>5559</v>
      </c>
      <c r="D48" s="70">
        <v>5504</v>
      </c>
      <c r="E48" s="70">
        <f t="shared" si="0"/>
        <v>11063</v>
      </c>
    </row>
    <row r="49" spans="1:5">
      <c r="A49" s="67" t="s">
        <v>102</v>
      </c>
      <c r="B49" s="68" t="s">
        <v>43</v>
      </c>
      <c r="C49" s="70">
        <v>5259</v>
      </c>
      <c r="D49" s="70">
        <v>4969</v>
      </c>
      <c r="E49" s="70">
        <f t="shared" si="0"/>
        <v>10228</v>
      </c>
    </row>
    <row r="50" spans="1:5">
      <c r="A50" s="67" t="s">
        <v>103</v>
      </c>
      <c r="B50" s="68" t="s">
        <v>44</v>
      </c>
      <c r="C50" s="70">
        <v>2519</v>
      </c>
      <c r="D50" s="70">
        <v>2404</v>
      </c>
      <c r="E50" s="70">
        <f t="shared" si="0"/>
        <v>4923</v>
      </c>
    </row>
    <row r="51" spans="1:5">
      <c r="A51" s="67" t="s">
        <v>104</v>
      </c>
      <c r="B51" s="68" t="s">
        <v>45</v>
      </c>
      <c r="C51" s="70">
        <v>3173</v>
      </c>
      <c r="D51" s="70">
        <v>3017</v>
      </c>
      <c r="E51" s="70">
        <f t="shared" si="0"/>
        <v>6190</v>
      </c>
    </row>
    <row r="52" spans="1:5">
      <c r="A52" s="67" t="s">
        <v>105</v>
      </c>
      <c r="B52" s="68" t="s">
        <v>46</v>
      </c>
      <c r="C52" s="70">
        <v>4348</v>
      </c>
      <c r="D52" s="70">
        <v>4209</v>
      </c>
      <c r="E52" s="70">
        <f t="shared" si="0"/>
        <v>8557</v>
      </c>
    </row>
    <row r="53" spans="1:5">
      <c r="A53" s="67" t="s">
        <v>106</v>
      </c>
      <c r="B53" s="68" t="s">
        <v>47</v>
      </c>
      <c r="C53" s="70">
        <v>1389</v>
      </c>
      <c r="D53" s="70">
        <v>1357</v>
      </c>
      <c r="E53" s="70">
        <f t="shared" si="0"/>
        <v>2746</v>
      </c>
    </row>
    <row r="54" spans="1:5">
      <c r="A54" s="67" t="s">
        <v>107</v>
      </c>
      <c r="B54" s="68" t="s">
        <v>48</v>
      </c>
      <c r="C54" s="70">
        <v>7807</v>
      </c>
      <c r="D54" s="70">
        <v>7508</v>
      </c>
      <c r="E54" s="70">
        <f t="shared" si="0"/>
        <v>15315</v>
      </c>
    </row>
    <row r="55" spans="1:5">
      <c r="A55" s="67" t="s">
        <v>108</v>
      </c>
      <c r="B55" s="68" t="s">
        <v>49</v>
      </c>
      <c r="C55" s="70">
        <v>4858</v>
      </c>
      <c r="D55" s="70">
        <v>4762</v>
      </c>
      <c r="E55" s="70">
        <f t="shared" si="0"/>
        <v>9620</v>
      </c>
    </row>
    <row r="56" spans="1:5">
      <c r="A56" s="67" t="s">
        <v>109</v>
      </c>
      <c r="B56" s="68" t="s">
        <v>50</v>
      </c>
      <c r="C56" s="70">
        <v>5076</v>
      </c>
      <c r="D56" s="70">
        <v>4748</v>
      </c>
      <c r="E56" s="70">
        <f t="shared" si="0"/>
        <v>9824</v>
      </c>
    </row>
    <row r="57" spans="1:5">
      <c r="A57" s="67" t="s">
        <v>110</v>
      </c>
      <c r="B57" s="68" t="s">
        <v>51</v>
      </c>
      <c r="C57" s="70">
        <v>2474</v>
      </c>
      <c r="D57" s="70">
        <v>2324</v>
      </c>
      <c r="E57" s="70">
        <f t="shared" si="0"/>
        <v>4798</v>
      </c>
    </row>
    <row r="58" spans="1:5">
      <c r="A58" s="67" t="s">
        <v>111</v>
      </c>
      <c r="B58" s="68" t="s">
        <v>52</v>
      </c>
      <c r="C58" s="70">
        <v>1156</v>
      </c>
      <c r="D58" s="70">
        <v>1219</v>
      </c>
      <c r="E58" s="70">
        <f t="shared" si="0"/>
        <v>2375</v>
      </c>
    </row>
    <row r="59" spans="1:5">
      <c r="A59" s="67" t="s">
        <v>928</v>
      </c>
      <c r="B59" s="68" t="s">
        <v>53</v>
      </c>
      <c r="C59" s="70">
        <v>4172</v>
      </c>
      <c r="D59" s="70">
        <v>3855</v>
      </c>
      <c r="E59" s="70">
        <f t="shared" si="0"/>
        <v>8027</v>
      </c>
    </row>
    <row r="60" spans="1:5">
      <c r="A60" s="67" t="s">
        <v>929</v>
      </c>
      <c r="B60" s="68" t="s">
        <v>54</v>
      </c>
      <c r="C60" s="70">
        <v>5302</v>
      </c>
      <c r="D60" s="70">
        <v>4901</v>
      </c>
      <c r="E60" s="70">
        <f t="shared" si="0"/>
        <v>10203</v>
      </c>
    </row>
    <row r="61" spans="1:5">
      <c r="A61" s="67" t="s">
        <v>930</v>
      </c>
      <c r="B61" s="68" t="s">
        <v>55</v>
      </c>
      <c r="C61" s="70">
        <v>1580</v>
      </c>
      <c r="D61" s="70">
        <v>1621</v>
      </c>
      <c r="E61" s="70">
        <f t="shared" si="0"/>
        <v>3201</v>
      </c>
    </row>
    <row r="62" spans="1:5">
      <c r="A62" s="119" t="s">
        <v>115</v>
      </c>
      <c r="B62" s="120"/>
      <c r="C62" s="42">
        <f>SUM(C3:C61)</f>
        <v>357886</v>
      </c>
      <c r="D62" s="42">
        <f>SUM(D3:D61)</f>
        <v>345253</v>
      </c>
      <c r="E62" s="42">
        <f>SUM(E3:E61)</f>
        <v>703139</v>
      </c>
    </row>
  </sheetData>
  <mergeCells count="2">
    <mergeCell ref="A1:E1"/>
    <mergeCell ref="A62:B62"/>
  </mergeCells>
  <phoneticPr fontId="0" type="noConversion"/>
  <printOptions horizontalCentered="1"/>
  <pageMargins left="0.96" right="0.2" top="0.44" bottom="0.84" header="0.19" footer="0.43"/>
  <pageSetup paperSize="9" orientation="portrait" horizontalDpi="300" verticalDpi="300" r:id="rId1"/>
  <headerFooter alignWithMargins="0">
    <oddHeader>&amp;LΥΠΕΣ-ΔΜΗΕΣ&amp;RΔΗΜΟΤΙΚΕΣ ΚΑΙ ΠΕΡΙΦΕΡΕΙΑΚΕΣ ΕΚΛΟΓΕΣ 2014</oddHeader>
    <oddFooter>&amp;C&amp;"Arial,Έντονα Πλάγια"&amp;8σελ. &amp;P από &amp;N</oddFooter>
  </headerFooter>
  <drawing r:id="rId2"/>
</worksheet>
</file>

<file path=xl/worksheets/sheet9.xml><?xml version="1.0" encoding="utf-8"?>
<worksheet xmlns="http://schemas.openxmlformats.org/spreadsheetml/2006/main" xmlns:r="http://schemas.openxmlformats.org/officeDocument/2006/relationships">
  <dimension ref="A1:G61"/>
  <sheetViews>
    <sheetView workbookViewId="0">
      <selection activeCell="I45" sqref="I45"/>
    </sheetView>
  </sheetViews>
  <sheetFormatPr defaultRowHeight="18"/>
  <cols>
    <col min="1" max="1" width="6" style="27" customWidth="1"/>
    <col min="2" max="2" width="29.28515625" style="16" customWidth="1"/>
    <col min="3" max="3" width="13" style="15" customWidth="1"/>
    <col min="4" max="4" width="13.28515625" style="15" customWidth="1"/>
    <col min="5" max="5" width="13" style="15" customWidth="1"/>
    <col min="6" max="16384" width="9.140625" style="13"/>
  </cols>
  <sheetData>
    <row r="1" spans="1:7" s="11" customFormat="1" ht="35.25" customHeight="1">
      <c r="A1" s="121" t="s">
        <v>948</v>
      </c>
      <c r="B1" s="122"/>
      <c r="C1" s="122"/>
      <c r="D1" s="122"/>
      <c r="E1" s="123"/>
    </row>
    <row r="2" spans="1:7" s="12" customFormat="1">
      <c r="A2" s="40" t="s">
        <v>879</v>
      </c>
      <c r="B2" s="40" t="s">
        <v>112</v>
      </c>
      <c r="C2" s="74" t="s">
        <v>113</v>
      </c>
      <c r="D2" s="74" t="s">
        <v>114</v>
      </c>
      <c r="E2" s="74" t="s">
        <v>115</v>
      </c>
    </row>
    <row r="3" spans="1:7">
      <c r="A3" s="78" t="s">
        <v>56</v>
      </c>
      <c r="B3" s="68" t="s">
        <v>0</v>
      </c>
      <c r="C3" s="75">
        <v>121564</v>
      </c>
      <c r="D3" s="75">
        <v>123341</v>
      </c>
      <c r="E3" s="70">
        <f>C3+D3</f>
        <v>244905</v>
      </c>
    </row>
    <row r="4" spans="1:7">
      <c r="A4" s="78" t="s">
        <v>57</v>
      </c>
      <c r="B4" s="68" t="s">
        <v>1</v>
      </c>
      <c r="C4" s="75">
        <v>46909</v>
      </c>
      <c r="D4" s="75">
        <v>48232</v>
      </c>
      <c r="E4" s="70">
        <f t="shared" ref="E4:E58" si="0">C4+D4</f>
        <v>95141</v>
      </c>
    </row>
    <row r="5" spans="1:7">
      <c r="A5" s="78" t="s">
        <v>58</v>
      </c>
      <c r="B5" s="68" t="s">
        <v>2</v>
      </c>
      <c r="C5" s="75">
        <v>66900</v>
      </c>
      <c r="D5" s="75">
        <v>67408</v>
      </c>
      <c r="E5" s="70">
        <f t="shared" si="0"/>
        <v>134308</v>
      </c>
      <c r="G5" s="15"/>
    </row>
    <row r="6" spans="1:7">
      <c r="A6" s="78" t="s">
        <v>59</v>
      </c>
      <c r="B6" s="68" t="s">
        <v>3</v>
      </c>
      <c r="C6" s="75">
        <v>41515</v>
      </c>
      <c r="D6" s="75">
        <v>42210</v>
      </c>
      <c r="E6" s="70">
        <f t="shared" si="0"/>
        <v>83725</v>
      </c>
    </row>
    <row r="7" spans="1:7">
      <c r="A7" s="78" t="s">
        <v>60</v>
      </c>
      <c r="B7" s="68" t="s">
        <v>4</v>
      </c>
      <c r="C7" s="75">
        <v>219387</v>
      </c>
      <c r="D7" s="75">
        <v>266401</v>
      </c>
      <c r="E7" s="70">
        <f t="shared" si="0"/>
        <v>485788</v>
      </c>
    </row>
    <row r="8" spans="1:7">
      <c r="A8" s="78" t="s">
        <v>61</v>
      </c>
      <c r="B8" s="68" t="s">
        <v>5</v>
      </c>
      <c r="C8" s="75">
        <v>654410</v>
      </c>
      <c r="D8" s="75">
        <v>735936</v>
      </c>
      <c r="E8" s="70">
        <f t="shared" si="0"/>
        <v>1390346</v>
      </c>
    </row>
    <row r="9" spans="1:7">
      <c r="A9" s="78" t="s">
        <v>62</v>
      </c>
      <c r="B9" s="68" t="s">
        <v>6</v>
      </c>
      <c r="C9" s="75">
        <v>209713</v>
      </c>
      <c r="D9" s="75">
        <v>221422</v>
      </c>
      <c r="E9" s="70">
        <f t="shared" si="0"/>
        <v>431135</v>
      </c>
    </row>
    <row r="10" spans="1:7">
      <c r="A10" s="78" t="s">
        <v>63</v>
      </c>
      <c r="B10" s="68" t="s">
        <v>7</v>
      </c>
      <c r="C10" s="75">
        <v>94533</v>
      </c>
      <c r="D10" s="75">
        <v>109059</v>
      </c>
      <c r="E10" s="70">
        <f t="shared" si="0"/>
        <v>203592</v>
      </c>
    </row>
    <row r="11" spans="1:7">
      <c r="A11" s="78" t="s">
        <v>64</v>
      </c>
      <c r="B11" s="68" t="s">
        <v>8</v>
      </c>
      <c r="C11" s="75">
        <v>128639</v>
      </c>
      <c r="D11" s="75">
        <v>142385</v>
      </c>
      <c r="E11" s="70">
        <f t="shared" si="0"/>
        <v>271024</v>
      </c>
    </row>
    <row r="12" spans="1:7">
      <c r="A12" s="78" t="s">
        <v>65</v>
      </c>
      <c r="B12" s="68" t="s">
        <v>9</v>
      </c>
      <c r="C12" s="75">
        <v>134056</v>
      </c>
      <c r="D12" s="75">
        <v>140570</v>
      </c>
      <c r="E12" s="70">
        <f t="shared" si="0"/>
        <v>274626</v>
      </c>
    </row>
    <row r="13" spans="1:7">
      <c r="A13" s="78" t="s">
        <v>66</v>
      </c>
      <c r="B13" s="68" t="s">
        <v>10</v>
      </c>
      <c r="C13" s="75">
        <v>53935</v>
      </c>
      <c r="D13" s="75">
        <v>56396</v>
      </c>
      <c r="E13" s="70">
        <f t="shared" si="0"/>
        <v>110331</v>
      </c>
    </row>
    <row r="14" spans="1:7">
      <c r="A14" s="78" t="s">
        <v>67</v>
      </c>
      <c r="B14" s="68" t="s">
        <v>11</v>
      </c>
      <c r="C14" s="75">
        <v>22994</v>
      </c>
      <c r="D14" s="75">
        <v>22391</v>
      </c>
      <c r="E14" s="70">
        <f t="shared" si="0"/>
        <v>45385</v>
      </c>
    </row>
    <row r="15" spans="1:7">
      <c r="A15" s="78" t="s">
        <v>68</v>
      </c>
      <c r="B15" s="68" t="s">
        <v>12</v>
      </c>
      <c r="C15" s="75">
        <v>57232</v>
      </c>
      <c r="D15" s="75">
        <v>60562</v>
      </c>
      <c r="E15" s="70">
        <f t="shared" si="0"/>
        <v>117794</v>
      </c>
    </row>
    <row r="16" spans="1:7">
      <c r="A16" s="78" t="s">
        <v>69</v>
      </c>
      <c r="B16" s="68" t="s">
        <v>13</v>
      </c>
      <c r="C16" s="75">
        <v>89432</v>
      </c>
      <c r="D16" s="75">
        <v>88894</v>
      </c>
      <c r="E16" s="70">
        <f t="shared" si="0"/>
        <v>178326</v>
      </c>
    </row>
    <row r="17" spans="1:5">
      <c r="A17" s="78" t="s">
        <v>70</v>
      </c>
      <c r="B17" s="68" t="s">
        <v>14</v>
      </c>
      <c r="C17" s="75">
        <v>81684</v>
      </c>
      <c r="D17" s="75">
        <v>83255</v>
      </c>
      <c r="E17" s="70">
        <f t="shared" si="0"/>
        <v>164939</v>
      </c>
    </row>
    <row r="18" spans="1:5">
      <c r="A18" s="78" t="s">
        <v>71</v>
      </c>
      <c r="B18" s="68" t="s">
        <v>15</v>
      </c>
      <c r="C18" s="75">
        <v>101033</v>
      </c>
      <c r="D18" s="75">
        <v>104190</v>
      </c>
      <c r="E18" s="70">
        <f t="shared" si="0"/>
        <v>205223</v>
      </c>
    </row>
    <row r="19" spans="1:5">
      <c r="A19" s="78" t="s">
        <v>72</v>
      </c>
      <c r="B19" s="68" t="s">
        <v>16</v>
      </c>
      <c r="C19" s="75">
        <v>17131</v>
      </c>
      <c r="D19" s="75">
        <v>16686</v>
      </c>
      <c r="E19" s="70">
        <f t="shared" si="0"/>
        <v>33817</v>
      </c>
    </row>
    <row r="20" spans="1:5">
      <c r="A20" s="78" t="s">
        <v>73</v>
      </c>
      <c r="B20" s="68" t="s">
        <v>17</v>
      </c>
      <c r="C20" s="75">
        <v>20662</v>
      </c>
      <c r="D20" s="75">
        <v>21467</v>
      </c>
      <c r="E20" s="70">
        <f t="shared" si="0"/>
        <v>42129</v>
      </c>
    </row>
    <row r="21" spans="1:5">
      <c r="A21" s="78" t="s">
        <v>74</v>
      </c>
      <c r="B21" s="68" t="s">
        <v>18</v>
      </c>
      <c r="C21" s="75">
        <v>89177</v>
      </c>
      <c r="D21" s="75">
        <v>90671</v>
      </c>
      <c r="E21" s="70">
        <f t="shared" si="0"/>
        <v>179848</v>
      </c>
    </row>
    <row r="22" spans="1:5">
      <c r="A22" s="78" t="s">
        <v>75</v>
      </c>
      <c r="B22" s="68" t="s">
        <v>19</v>
      </c>
      <c r="C22" s="75">
        <v>67107</v>
      </c>
      <c r="D22" s="75">
        <v>69528</v>
      </c>
      <c r="E22" s="70">
        <f t="shared" si="0"/>
        <v>136635</v>
      </c>
    </row>
    <row r="23" spans="1:5">
      <c r="A23" s="78" t="s">
        <v>76</v>
      </c>
      <c r="B23" s="68" t="s">
        <v>20</v>
      </c>
      <c r="C23" s="75">
        <v>120981</v>
      </c>
      <c r="D23" s="75">
        <v>125684</v>
      </c>
      <c r="E23" s="70">
        <f t="shared" si="0"/>
        <v>246665</v>
      </c>
    </row>
    <row r="24" spans="1:5">
      <c r="A24" s="78" t="s">
        <v>77</v>
      </c>
      <c r="B24" s="68" t="s">
        <v>21</v>
      </c>
      <c r="C24" s="75">
        <v>30177</v>
      </c>
      <c r="D24" s="75">
        <v>29891</v>
      </c>
      <c r="E24" s="70">
        <f t="shared" si="0"/>
        <v>60068</v>
      </c>
    </row>
    <row r="25" spans="1:5">
      <c r="A25" s="78" t="s">
        <v>78</v>
      </c>
      <c r="B25" s="68" t="s">
        <v>22</v>
      </c>
      <c r="C25" s="75">
        <v>235587</v>
      </c>
      <c r="D25" s="75">
        <v>267270</v>
      </c>
      <c r="E25" s="70">
        <f t="shared" si="0"/>
        <v>502857</v>
      </c>
    </row>
    <row r="26" spans="1:5">
      <c r="A26" s="78" t="s">
        <v>79</v>
      </c>
      <c r="B26" s="68" t="s">
        <v>23</v>
      </c>
      <c r="C26" s="75">
        <v>133532</v>
      </c>
      <c r="D26" s="75">
        <v>140974</v>
      </c>
      <c r="E26" s="70">
        <f t="shared" si="0"/>
        <v>274506</v>
      </c>
    </row>
    <row r="27" spans="1:5">
      <c r="A27" s="78" t="s">
        <v>80</v>
      </c>
      <c r="B27" s="68" t="s">
        <v>24</v>
      </c>
      <c r="C27" s="75">
        <v>85071</v>
      </c>
      <c r="D27" s="75">
        <v>88389</v>
      </c>
      <c r="E27" s="70">
        <f t="shared" si="0"/>
        <v>173460</v>
      </c>
    </row>
    <row r="28" spans="1:5">
      <c r="A28" s="78" t="s">
        <v>81</v>
      </c>
      <c r="B28" s="68" t="s">
        <v>25</v>
      </c>
      <c r="C28" s="75">
        <v>70106</v>
      </c>
      <c r="D28" s="75">
        <v>74778</v>
      </c>
      <c r="E28" s="70">
        <f t="shared" si="0"/>
        <v>144884</v>
      </c>
    </row>
    <row r="29" spans="1:5">
      <c r="A29" s="78" t="s">
        <v>82</v>
      </c>
      <c r="B29" s="68" t="s">
        <v>26</v>
      </c>
      <c r="C29" s="75">
        <v>69222</v>
      </c>
      <c r="D29" s="75">
        <v>69304</v>
      </c>
      <c r="E29" s="70">
        <f t="shared" si="0"/>
        <v>138526</v>
      </c>
    </row>
    <row r="30" spans="1:5">
      <c r="A30" s="78" t="s">
        <v>83</v>
      </c>
      <c r="B30" s="68" t="s">
        <v>27</v>
      </c>
      <c r="C30" s="75">
        <v>31188</v>
      </c>
      <c r="D30" s="75">
        <v>31666</v>
      </c>
      <c r="E30" s="70">
        <f t="shared" si="0"/>
        <v>62854</v>
      </c>
    </row>
    <row r="31" spans="1:5">
      <c r="A31" s="78" t="s">
        <v>84</v>
      </c>
      <c r="B31" s="68" t="s">
        <v>28</v>
      </c>
      <c r="C31" s="75">
        <v>52038</v>
      </c>
      <c r="D31" s="75">
        <v>55561</v>
      </c>
      <c r="E31" s="70">
        <f t="shared" si="0"/>
        <v>107599</v>
      </c>
    </row>
    <row r="32" spans="1:5">
      <c r="A32" s="78" t="s">
        <v>85</v>
      </c>
      <c r="B32" s="68" t="s">
        <v>29</v>
      </c>
      <c r="C32" s="75">
        <v>27926</v>
      </c>
      <c r="D32" s="75">
        <v>28643</v>
      </c>
      <c r="E32" s="70">
        <f t="shared" si="0"/>
        <v>56569</v>
      </c>
    </row>
    <row r="33" spans="1:5">
      <c r="A33" s="78" t="s">
        <v>86</v>
      </c>
      <c r="B33" s="68" t="s">
        <v>30</v>
      </c>
      <c r="C33" s="75">
        <v>52379</v>
      </c>
      <c r="D33" s="75">
        <v>54753</v>
      </c>
      <c r="E33" s="70">
        <f t="shared" si="0"/>
        <v>107132</v>
      </c>
    </row>
    <row r="34" spans="1:5">
      <c r="A34" s="78" t="s">
        <v>87</v>
      </c>
      <c r="B34" s="68" t="s">
        <v>31</v>
      </c>
      <c r="C34" s="75">
        <v>80961</v>
      </c>
      <c r="D34" s="75">
        <v>81686</v>
      </c>
      <c r="E34" s="70">
        <f t="shared" si="0"/>
        <v>162647</v>
      </c>
    </row>
    <row r="35" spans="1:5">
      <c r="A35" s="78" t="s">
        <v>88</v>
      </c>
      <c r="B35" s="68" t="s">
        <v>32</v>
      </c>
      <c r="C35" s="75">
        <v>68067</v>
      </c>
      <c r="D35" s="75">
        <v>72290</v>
      </c>
      <c r="E35" s="70">
        <f t="shared" si="0"/>
        <v>140357</v>
      </c>
    </row>
    <row r="36" spans="1:5">
      <c r="A36" s="78" t="s">
        <v>89</v>
      </c>
      <c r="B36" s="68" t="s">
        <v>33</v>
      </c>
      <c r="C36" s="75">
        <v>60557</v>
      </c>
      <c r="D36" s="75">
        <v>62441</v>
      </c>
      <c r="E36" s="70">
        <f t="shared" si="0"/>
        <v>122998</v>
      </c>
    </row>
    <row r="37" spans="1:5">
      <c r="A37" s="78" t="s">
        <v>90</v>
      </c>
      <c r="B37" s="68" t="s">
        <v>34</v>
      </c>
      <c r="C37" s="75">
        <v>64745</v>
      </c>
      <c r="D37" s="75">
        <v>68274</v>
      </c>
      <c r="E37" s="70">
        <f t="shared" si="0"/>
        <v>133019</v>
      </c>
    </row>
    <row r="38" spans="1:5">
      <c r="A38" s="78" t="s">
        <v>91</v>
      </c>
      <c r="B38" s="68" t="s">
        <v>35</v>
      </c>
      <c r="C38" s="75">
        <v>122446</v>
      </c>
      <c r="D38" s="75">
        <v>127716</v>
      </c>
      <c r="E38" s="70">
        <f t="shared" si="0"/>
        <v>250162</v>
      </c>
    </row>
    <row r="39" spans="1:5">
      <c r="A39" s="78" t="s">
        <v>92</v>
      </c>
      <c r="B39" s="68" t="s">
        <v>36</v>
      </c>
      <c r="C39" s="75">
        <v>33651</v>
      </c>
      <c r="D39" s="75">
        <v>34751</v>
      </c>
      <c r="E39" s="70">
        <f t="shared" si="0"/>
        <v>68402</v>
      </c>
    </row>
    <row r="40" spans="1:5">
      <c r="A40" s="78" t="s">
        <v>93</v>
      </c>
      <c r="B40" s="68" t="s">
        <v>37</v>
      </c>
      <c r="C40" s="75">
        <v>63517</v>
      </c>
      <c r="D40" s="75">
        <v>69430</v>
      </c>
      <c r="E40" s="70">
        <f t="shared" si="0"/>
        <v>132947</v>
      </c>
    </row>
    <row r="41" spans="1:5">
      <c r="A41" s="78" t="s">
        <v>94</v>
      </c>
      <c r="B41" s="68" t="s">
        <v>38</v>
      </c>
      <c r="C41" s="75">
        <v>14704</v>
      </c>
      <c r="D41" s="75">
        <v>14778</v>
      </c>
      <c r="E41" s="70">
        <f t="shared" si="0"/>
        <v>29482</v>
      </c>
    </row>
    <row r="42" spans="1:5">
      <c r="A42" s="78" t="s">
        <v>95</v>
      </c>
      <c r="B42" s="68" t="s">
        <v>39</v>
      </c>
      <c r="C42" s="75">
        <v>85061</v>
      </c>
      <c r="D42" s="75">
        <v>91824</v>
      </c>
      <c r="E42" s="70">
        <f t="shared" si="0"/>
        <v>176885</v>
      </c>
    </row>
    <row r="43" spans="1:5">
      <c r="A43" s="78" t="s">
        <v>96</v>
      </c>
      <c r="B43" s="68" t="s">
        <v>40</v>
      </c>
      <c r="C43" s="75">
        <v>100390</v>
      </c>
      <c r="D43" s="75">
        <v>104904</v>
      </c>
      <c r="E43" s="70">
        <f t="shared" si="0"/>
        <v>205294</v>
      </c>
    </row>
    <row r="44" spans="1:5">
      <c r="A44" s="78" t="s">
        <v>97</v>
      </c>
      <c r="B44" s="68" t="s">
        <v>41</v>
      </c>
      <c r="C44" s="75">
        <v>54695</v>
      </c>
      <c r="D44" s="75">
        <v>58006</v>
      </c>
      <c r="E44" s="70">
        <f t="shared" si="0"/>
        <v>112701</v>
      </c>
    </row>
    <row r="45" spans="1:5">
      <c r="A45" s="78" t="s">
        <v>98</v>
      </c>
      <c r="B45" s="68" t="s">
        <v>42</v>
      </c>
      <c r="C45" s="75">
        <v>73514</v>
      </c>
      <c r="D45" s="75">
        <v>75658</v>
      </c>
      <c r="E45" s="70">
        <f t="shared" si="0"/>
        <v>149172</v>
      </c>
    </row>
    <row r="46" spans="1:5">
      <c r="A46" s="78" t="s">
        <v>99</v>
      </c>
      <c r="B46" s="68" t="s">
        <v>43</v>
      </c>
      <c r="C46" s="75">
        <v>64064</v>
      </c>
      <c r="D46" s="75">
        <v>65692</v>
      </c>
      <c r="E46" s="70">
        <f t="shared" si="0"/>
        <v>129756</v>
      </c>
    </row>
    <row r="47" spans="1:5">
      <c r="A47" s="78" t="s">
        <v>100</v>
      </c>
      <c r="B47" s="68" t="s">
        <v>44</v>
      </c>
      <c r="C47" s="75">
        <v>33542</v>
      </c>
      <c r="D47" s="75">
        <v>33352</v>
      </c>
      <c r="E47" s="70">
        <f t="shared" si="0"/>
        <v>66894</v>
      </c>
    </row>
    <row r="48" spans="1:5">
      <c r="A48" s="78" t="s">
        <v>101</v>
      </c>
      <c r="B48" s="68" t="s">
        <v>45</v>
      </c>
      <c r="C48" s="75">
        <v>34775</v>
      </c>
      <c r="D48" s="75">
        <v>35616</v>
      </c>
      <c r="E48" s="70">
        <f t="shared" si="0"/>
        <v>70391</v>
      </c>
    </row>
    <row r="49" spans="1:6">
      <c r="A49" s="78" t="s">
        <v>102</v>
      </c>
      <c r="B49" s="68" t="s">
        <v>46</v>
      </c>
      <c r="C49" s="75">
        <v>56363</v>
      </c>
      <c r="D49" s="75">
        <v>60565</v>
      </c>
      <c r="E49" s="70">
        <f t="shared" si="0"/>
        <v>116928</v>
      </c>
    </row>
    <row r="50" spans="1:6">
      <c r="A50" s="78" t="s">
        <v>103</v>
      </c>
      <c r="B50" s="68" t="s">
        <v>47</v>
      </c>
      <c r="C50" s="75">
        <v>25565</v>
      </c>
      <c r="D50" s="75">
        <v>26377</v>
      </c>
      <c r="E50" s="70">
        <f t="shared" si="0"/>
        <v>51942</v>
      </c>
    </row>
    <row r="51" spans="1:6">
      <c r="A51" s="78" t="s">
        <v>104</v>
      </c>
      <c r="B51" s="68" t="s">
        <v>48</v>
      </c>
      <c r="C51" s="75">
        <v>117865</v>
      </c>
      <c r="D51" s="75">
        <v>122199</v>
      </c>
      <c r="E51" s="70">
        <f t="shared" si="0"/>
        <v>240064</v>
      </c>
    </row>
    <row r="52" spans="1:6">
      <c r="A52" s="78" t="s">
        <v>105</v>
      </c>
      <c r="B52" s="68" t="s">
        <v>49</v>
      </c>
      <c r="C52" s="75">
        <v>76051</v>
      </c>
      <c r="D52" s="75">
        <v>76311</v>
      </c>
      <c r="E52" s="70">
        <f t="shared" si="0"/>
        <v>152362</v>
      </c>
    </row>
    <row r="53" spans="1:6">
      <c r="A53" s="78" t="s">
        <v>106</v>
      </c>
      <c r="B53" s="68" t="s">
        <v>50</v>
      </c>
      <c r="C53" s="75">
        <v>75006</v>
      </c>
      <c r="D53" s="75">
        <v>79181</v>
      </c>
      <c r="E53" s="70">
        <f t="shared" si="0"/>
        <v>154187</v>
      </c>
    </row>
    <row r="54" spans="1:6">
      <c r="A54" s="78" t="s">
        <v>107</v>
      </c>
      <c r="B54" s="68" t="s">
        <v>51</v>
      </c>
      <c r="C54" s="75">
        <v>41781</v>
      </c>
      <c r="D54" s="75">
        <v>42845</v>
      </c>
      <c r="E54" s="70">
        <f t="shared" si="0"/>
        <v>84626</v>
      </c>
    </row>
    <row r="55" spans="1:6">
      <c r="A55" s="78" t="s">
        <v>108</v>
      </c>
      <c r="B55" s="68" t="s">
        <v>52</v>
      </c>
      <c r="C55" s="75">
        <v>22732</v>
      </c>
      <c r="D55" s="75">
        <v>23713</v>
      </c>
      <c r="E55" s="70">
        <f t="shared" si="0"/>
        <v>46445</v>
      </c>
    </row>
    <row r="56" spans="1:6">
      <c r="A56" s="78" t="s">
        <v>109</v>
      </c>
      <c r="B56" s="68" t="s">
        <v>53</v>
      </c>
      <c r="C56" s="75">
        <v>50646</v>
      </c>
      <c r="D56" s="75">
        <v>52282</v>
      </c>
      <c r="E56" s="70">
        <f t="shared" si="0"/>
        <v>102928</v>
      </c>
    </row>
    <row r="57" spans="1:6">
      <c r="A57" s="78" t="s">
        <v>110</v>
      </c>
      <c r="B57" s="68" t="s">
        <v>54</v>
      </c>
      <c r="C57" s="75">
        <v>68470</v>
      </c>
      <c r="D57" s="75">
        <v>71347</v>
      </c>
      <c r="E57" s="70">
        <f t="shared" si="0"/>
        <v>139817</v>
      </c>
    </row>
    <row r="58" spans="1:6">
      <c r="A58" s="78" t="s">
        <v>111</v>
      </c>
      <c r="B58" s="68" t="s">
        <v>55</v>
      </c>
      <c r="C58" s="75">
        <v>31571</v>
      </c>
      <c r="D58" s="75">
        <v>33063</v>
      </c>
      <c r="E58" s="70">
        <f t="shared" si="0"/>
        <v>64634</v>
      </c>
    </row>
    <row r="59" spans="1:6">
      <c r="A59" s="119" t="s">
        <v>115</v>
      </c>
      <c r="B59" s="120"/>
      <c r="C59" s="42">
        <f>SUM(C3:C58)</f>
        <v>4746959</v>
      </c>
      <c r="D59" s="42">
        <f>SUM(D3:D58)</f>
        <v>5062218</v>
      </c>
      <c r="E59" s="42">
        <f>SUM(E3:E58)</f>
        <v>9809177</v>
      </c>
    </row>
    <row r="61" spans="1:6">
      <c r="F61" s="32"/>
    </row>
  </sheetData>
  <mergeCells count="2">
    <mergeCell ref="A1:E1"/>
    <mergeCell ref="A59:B59"/>
  </mergeCells>
  <phoneticPr fontId="2" type="noConversion"/>
  <printOptions horizontalCentered="1"/>
  <pageMargins left="0.9055118110236221" right="0.15748031496062992" top="0.55118110236220474" bottom="0.59055118110236227" header="0.23622047244094491" footer="0.51181102362204722"/>
  <pageSetup paperSize="9" orientation="portrait" verticalDpi="300" r:id="rId1"/>
  <headerFooter alignWithMargins="0">
    <oddHeader>&amp;LΥΠΕΣ-ΔΗΔ&amp;RΑΥΤΟΔΙΟΙΚΗΤΙΚΕΣ ΕΚΛΟΓΕΣ 2019</oddHeader>
    <oddFooter>&amp;C&amp;"Arial,Έντονα Πλάγια"&amp;8σελ. &amp;P από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20</vt:i4>
      </vt:variant>
      <vt:variant>
        <vt:lpstr>Περιοχές με ονόματα</vt:lpstr>
      </vt:variant>
      <vt:variant>
        <vt:i4>31</vt:i4>
      </vt:variant>
    </vt:vector>
  </HeadingPairs>
  <TitlesOfParts>
    <vt:vector size="51" baseType="lpstr">
      <vt:lpstr>ΕΚΛΟΓΙΚΟ_ΣΩΜΑ_ANA_ΔΗΜΟ_2019A</vt:lpstr>
      <vt:lpstr>top20perenot</vt:lpstr>
      <vt:lpstr>ΕΚΛΟΓ_ΣΩΜΑ_2019A_ΠΕΡ_ΕΝΟΤ</vt:lpstr>
      <vt:lpstr>ΕΚΛΟΓΙΚΟ_ΣΩΜΑ_2019A</vt:lpstr>
      <vt:lpstr>top20eklper</vt:lpstr>
      <vt:lpstr>ΕΚΛΟΓΙΚΟ_ΣΩΜΑ_2014</vt:lpstr>
      <vt:lpstr>ΜΕΤΑΒΟΛΕΣ_2019A_2014</vt:lpstr>
      <vt:lpstr>ΝΕΟΙ_ΕΚΛΟΓΕΙΣ_2019A_2014</vt:lpstr>
      <vt:lpstr>ΕΚΛΟΓΙΚΟ_ΣΩΜΑ_2010</vt:lpstr>
      <vt:lpstr>ΜΕΤΑΒΟΛΕΣ_2019A_2010</vt:lpstr>
      <vt:lpstr>ΝΕΟΙ_ΕΚΛΟΓΕΙΣ_2019Α_2010</vt:lpstr>
      <vt:lpstr>ΝΕΟΙ_ΚΑΤΑ_ΕΤΟΣ_17_22</vt:lpstr>
      <vt:lpstr>ΗΛΙΑΚΗ_ΚΑΤΑΝΟΜΗ</vt:lpstr>
      <vt:lpstr>ΝΕΕΣ_ΠΟΛΙΤΟΓΡΑΦΗΣΕΙΣ_ΚΑΤΑ_ΕΤΟΣ</vt:lpstr>
      <vt:lpstr>ΕΥΡΩΠΑΙΟΙ_ΑΝΑ_ΔΗΜΟ</vt:lpstr>
      <vt:lpstr>ΕΥΡΩΠΑΙΟΙ_ΑΝΑ_ΚΡΑΤΟΣ</vt:lpstr>
      <vt:lpstr>ΕΥΡΩΠΑΙΟΙ_ΑΝΑ_ΕΚΛΠΕΡ</vt:lpstr>
      <vt:lpstr>ΕΥΡΩΠΑΙΟΙ_ΑΝΑ_ΕΚΛΠΕΡ (2)</vt:lpstr>
      <vt:lpstr>ΕΥΡΩΠΑΙΟΙ ΑΝΑ ΕΚΛΠΕΡ ΑΝΑΛΥΤ</vt:lpstr>
      <vt:lpstr>ΕΥΡΩΠΑΙΟΙ_ΑΝΑ_ΠΕΡΙΦ_ΕΝΟΤΗΤΑ</vt:lpstr>
      <vt:lpstr>top20eklper!Print_Area</vt:lpstr>
      <vt:lpstr>top20perenot!Print_Area</vt:lpstr>
      <vt:lpstr>ΕΚΛΟΓ_ΣΩΜΑ_2019A_ΠΕΡ_ΕΝΟΤ!Print_Area</vt:lpstr>
      <vt:lpstr>ΕΚΛΟΓΙΚΟ_ΣΩΜΑ_2010!Print_Area</vt:lpstr>
      <vt:lpstr>ΕΚΛΟΓΙΚΟ_ΣΩΜΑ_2014!Print_Area</vt:lpstr>
      <vt:lpstr>ΕΚΛΟΓΙΚΟ_ΣΩΜΑ_2019A!Print_Area</vt:lpstr>
      <vt:lpstr>ΕΚΛΟΓΙΚΟ_ΣΩΜΑ_ANA_ΔΗΜΟ_2019A!Print_Area</vt:lpstr>
      <vt:lpstr>ΕΥΡΩΠΑΙΟΙ_ΑΝΑ_ΔΗΜΟ!Print_Area</vt:lpstr>
      <vt:lpstr>ΕΥΡΩΠΑΙΟΙ_ΑΝΑ_ΕΚΛΠΕΡ!Print_Area</vt:lpstr>
      <vt:lpstr>'ΕΥΡΩΠΑΙΟΙ_ΑΝΑ_ΕΚΛΠΕΡ (2)'!Print_Area</vt:lpstr>
      <vt:lpstr>ΕΥΡΩΠΑΙΟΙ_ΑΝΑ_ΚΡΑΤΟΣ!Print_Area</vt:lpstr>
      <vt:lpstr>ΕΥΡΩΠΑΙΟΙ_ΑΝΑ_ΠΕΡΙΦ_ΕΝΟΤΗΤΑ!Print_Area</vt:lpstr>
      <vt:lpstr>ΗΛΙΑΚΗ_ΚΑΤΑΝΟΜΗ!Print_Area</vt:lpstr>
      <vt:lpstr>ΝΕΕΣ_ΠΟΛΙΤΟΓΡΑΦΗΣΕΙΣ_ΚΑΤΑ_ΕΤΟΣ!Print_Area</vt:lpstr>
      <vt:lpstr>ΝΕΟΙ_ΕΚΛΟΓΕΙΣ_2019A_2014!Print_Area</vt:lpstr>
      <vt:lpstr>ΝΕΟΙ_ΕΚΛΟΓΕΙΣ_2019Α_2010!Print_Area</vt:lpstr>
      <vt:lpstr>ΝΕΟΙ_ΚΑΤΑ_ΕΤΟΣ_17_22!Print_Area</vt:lpstr>
      <vt:lpstr>top20eklper!Print_Titles</vt:lpstr>
      <vt:lpstr>top20perenot!Print_Titles</vt:lpstr>
      <vt:lpstr>ΕΚΛΟΓ_ΣΩΜΑ_2019A_ΠΕΡ_ΕΝΟΤ!Print_Titles</vt:lpstr>
      <vt:lpstr>ΕΚΛΟΓΙΚΟ_ΣΩΜΑ_2010!Print_Titles</vt:lpstr>
      <vt:lpstr>ΕΚΛΟΓΙΚΟ_ΣΩΜΑ_2014!Print_Titles</vt:lpstr>
      <vt:lpstr>ΕΚΛΟΓΙΚΟ_ΣΩΜΑ_2019A!Print_Titles</vt:lpstr>
      <vt:lpstr>ΕΚΛΟΓΙΚΟ_ΣΩΜΑ_ANA_ΔΗΜΟ_2019A!Print_Titles</vt:lpstr>
      <vt:lpstr>ΕΥΡΩΠΑΙΟΙ_ΑΝΑ_ΔΗΜΟ!Print_Titles</vt:lpstr>
      <vt:lpstr>ΕΥΡΩΠΑΙΟΙ_ΑΝΑ_ΠΕΡΙΦ_ΕΝΟΤΗΤΑ!Print_Titles</vt:lpstr>
      <vt:lpstr>ΗΛΙΑΚΗ_ΚΑΤΑΝΟΜΗ!Print_Titles</vt:lpstr>
      <vt:lpstr>ΝΕΕΣ_ΠΟΛΙΤΟΓΡΑΦΗΣΕΙΣ_ΚΑΤΑ_ΕΤΟΣ!Print_Titles</vt:lpstr>
      <vt:lpstr>ΝΕΟΙ_ΕΚΛΟΓΕΙΣ_2019A_2014!Print_Titles</vt:lpstr>
      <vt:lpstr>ΝΕΟΙ_ΕΚΛΟΓΕΙΣ_2019Α_2010!Print_Titles</vt:lpstr>
      <vt:lpstr>ΝΕΟΙ_ΚΑΤΑ_ΕΤΟΣ_17_22!Print_Titles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dc:creator>
  <cp:lastModifiedBy>paraskevas</cp:lastModifiedBy>
  <cp:lastPrinted>2019-05-23T10:14:22Z</cp:lastPrinted>
  <dcterms:created xsi:type="dcterms:W3CDTF">2007-06-11T13:16:36Z</dcterms:created>
  <dcterms:modified xsi:type="dcterms:W3CDTF">2019-05-24T12:45:32Z</dcterms:modified>
</cp:coreProperties>
</file>